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Wyliczenie ceny ofertowej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<sst xmlns="http://schemas.openxmlformats.org/spreadsheetml/2006/main" count="10" uniqueCount="10">
  <si>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Marża banku</t>
  </si>
  <si>
    <t>Termin płatności raty kapitału i odsetek</t>
  </si>
  <si>
    <t>Wykonawca otrzyma wysokość ceny ofertowej wpisując marżę wyłącznie do komórki D4.</t>
  </si>
  <si>
    <t>Spłaty kapitału</t>
  </si>
  <si>
    <t>Lp.</t>
  </si>
  <si>
    <t>SUMA (CENA OFERTOWA):</t>
  </si>
  <si>
    <t>Załącznik nr 2 do SIWZ - sposób wyliczenia ceny ofertowej</t>
  </si>
  <si>
    <t>Kwota kapitału pozostałego do spłaty na koniec miesiąca</t>
  </si>
  <si>
    <t>WIBOR 3M 
z dnia 
08.02.
2019 r.</t>
  </si>
  <si>
    <t>Odsetki na koniec miesiąca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</si>
</sst>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mmm/yyyy"/>
  </numFmts>
  <fonts count="4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 wrapText="1"/>
    </xf>
    <xf numFmtId="44" fontId="2" fillId="0" borderId="13" xfId="60" applyFont="1" applyBorder="1" applyAlignment="1">
      <alignment/>
    </xf>
    <xf numFmtId="10" fontId="2" fillId="33" borderId="14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44" fontId="2" fillId="0" borderId="16" xfId="60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center" wrapText="1"/>
    </xf>
    <xf numFmtId="177" fontId="2" fillId="0" borderId="19" xfId="0" applyNumberFormat="1" applyFont="1" applyBorder="1" applyAlignment="1">
      <alignment horizontal="center" wrapText="1"/>
    </xf>
    <xf numFmtId="177" fontId="2" fillId="0" borderId="20" xfId="0" applyNumberFormat="1" applyFont="1" applyBorder="1" applyAlignment="1">
      <alignment horizontal="center" wrapText="1"/>
    </xf>
    <xf numFmtId="177" fontId="2" fillId="0" borderId="21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44" fontId="2" fillId="0" borderId="23" xfId="60" applyFont="1" applyBorder="1" applyAlignment="1">
      <alignment/>
    </xf>
    <xf numFmtId="44" fontId="2" fillId="0" borderId="24" xfId="60" applyFont="1" applyBorder="1" applyAlignment="1">
      <alignment/>
    </xf>
    <xf numFmtId="10" fontId="2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 horizontal="center"/>
    </xf>
    <xf numFmtId="44" fontId="2" fillId="0" borderId="33" xfId="60" applyFont="1" applyBorder="1" applyAlignment="1">
      <alignment/>
    </xf>
    <xf numFmtId="10" fontId="2" fillId="0" borderId="33" xfId="0" applyNumberFormat="1" applyFont="1" applyBorder="1" applyAlignment="1">
      <alignment/>
    </xf>
    <xf numFmtId="3" fontId="2" fillId="34" borderId="14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5" borderId="34" xfId="0" applyNumberFormat="1" applyFont="1" applyFill="1" applyBorder="1" applyAlignment="1">
      <alignment horizontal="right"/>
    </xf>
    <xf numFmtId="44" fontId="1" fillId="35" borderId="14" xfId="6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5.625" style="4" customWidth="1"/>
    <col min="2" max="2" width="15.375" style="4" customWidth="1"/>
    <col min="3" max="3" width="18.00390625" style="4" customWidth="1"/>
    <col min="4" max="4" width="9.125" style="4" customWidth="1"/>
    <col min="5" max="5" width="8.75390625" style="4" customWidth="1"/>
    <col min="6" max="6" width="14.125" style="4" customWidth="1"/>
    <col min="7" max="7" width="16.00390625" style="4" customWidth="1"/>
    <col min="8" max="8" width="9.125" style="4" customWidth="1"/>
    <col min="9" max="9" width="8.75390625" style="4" customWidth="1"/>
    <col min="10" max="16384" width="9.125" style="4" customWidth="1"/>
  </cols>
  <sheetData>
    <row r="1" spans="1:7" ht="15.75" thickBot="1">
      <c r="A1" s="24" t="s">
        <v>6</v>
      </c>
      <c r="B1" s="25"/>
      <c r="C1" s="25"/>
      <c r="D1" s="25"/>
      <c r="E1" s="25"/>
      <c r="F1" s="25"/>
      <c r="G1" s="26"/>
    </row>
    <row r="2" spans="1:7" ht="15.75" thickBot="1">
      <c r="A2" s="27" t="s">
        <v>2</v>
      </c>
      <c r="B2" s="28"/>
      <c r="C2" s="28"/>
      <c r="D2" s="28"/>
      <c r="E2" s="28"/>
      <c r="F2" s="28"/>
      <c r="G2" s="29"/>
    </row>
    <row r="3" spans="1:7" s="5" customFormat="1" ht="73.5" customHeight="1" thickBot="1">
      <c r="A3" s="2" t="s">
        <v>4</v>
      </c>
      <c r="B3" s="1" t="s">
        <v>3</v>
      </c>
      <c r="C3" s="1" t="s">
        <v>7</v>
      </c>
      <c r="D3" s="1" t="s">
        <v>0</v>
      </c>
      <c r="E3" s="1" t="s">
        <v>8</v>
      </c>
      <c r="F3" s="1" t="s">
        <v>9</v>
      </c>
      <c r="G3" s="3" t="s">
        <v>1</v>
      </c>
    </row>
    <row r="4" spans="1:9" s="8" customFormat="1" ht="15.75" thickBot="1">
      <c r="A4" s="20">
        <v>1</v>
      </c>
      <c r="B4" s="21">
        <v>0</v>
      </c>
      <c r="C4" s="22">
        <v>700000</v>
      </c>
      <c r="D4" s="7"/>
      <c r="E4" s="23">
        <v>0.0172</v>
      </c>
      <c r="F4" s="21">
        <f>SUM((C4*(D4+E4))/12)</f>
        <v>1003.3333333333334</v>
      </c>
      <c r="G4" s="17">
        <v>43616</v>
      </c>
      <c r="I4" s="16"/>
    </row>
    <row r="5" spans="1:9" s="8" customFormat="1" ht="15">
      <c r="A5" s="9">
        <f>SUM(A4+1)</f>
        <v>2</v>
      </c>
      <c r="B5" s="6">
        <v>0</v>
      </c>
      <c r="C5" s="10">
        <f>C4-B4</f>
        <v>700000</v>
      </c>
      <c r="D5" s="11">
        <f>D4</f>
        <v>0</v>
      </c>
      <c r="E5" s="12">
        <v>0.0172</v>
      </c>
      <c r="F5" s="10">
        <f aca="true" t="shared" si="0" ref="F5:F63">SUM((C5*(D5+E5))/12)</f>
        <v>1003.3333333333334</v>
      </c>
      <c r="G5" s="18">
        <v>43646</v>
      </c>
      <c r="I5" s="16"/>
    </row>
    <row r="6" spans="1:9" ht="15">
      <c r="A6" s="9">
        <f aca="true" t="shared" si="1" ref="A6:A63">SUM(A5+1)</f>
        <v>3</v>
      </c>
      <c r="B6" s="6">
        <v>0</v>
      </c>
      <c r="C6" s="10">
        <f aca="true" t="shared" si="2" ref="C6:C43">C5-B5</f>
        <v>700000</v>
      </c>
      <c r="D6" s="13">
        <f aca="true" t="shared" si="3" ref="D6:D63">D5</f>
        <v>0</v>
      </c>
      <c r="E6" s="12">
        <v>0.0172</v>
      </c>
      <c r="F6" s="10">
        <f t="shared" si="0"/>
        <v>1003.3333333333334</v>
      </c>
      <c r="G6" s="18">
        <v>43677</v>
      </c>
      <c r="I6" s="16"/>
    </row>
    <row r="7" spans="1:9" ht="15">
      <c r="A7" s="9">
        <f t="shared" si="1"/>
        <v>4</v>
      </c>
      <c r="B7" s="6">
        <v>0</v>
      </c>
      <c r="C7" s="10">
        <f t="shared" si="2"/>
        <v>700000</v>
      </c>
      <c r="D7" s="13">
        <f t="shared" si="3"/>
        <v>0</v>
      </c>
      <c r="E7" s="12">
        <v>0.0172</v>
      </c>
      <c r="F7" s="10">
        <f t="shared" si="0"/>
        <v>1003.3333333333334</v>
      </c>
      <c r="G7" s="18">
        <v>43708</v>
      </c>
      <c r="I7" s="16"/>
    </row>
    <row r="8" spans="1:9" ht="15">
      <c r="A8" s="9">
        <f t="shared" si="1"/>
        <v>5</v>
      </c>
      <c r="B8" s="6">
        <v>0</v>
      </c>
      <c r="C8" s="10">
        <f t="shared" si="2"/>
        <v>700000</v>
      </c>
      <c r="D8" s="13">
        <f t="shared" si="3"/>
        <v>0</v>
      </c>
      <c r="E8" s="12">
        <v>0.0172</v>
      </c>
      <c r="F8" s="10">
        <f t="shared" si="0"/>
        <v>1003.3333333333334</v>
      </c>
      <c r="G8" s="18">
        <v>43738</v>
      </c>
      <c r="I8" s="16"/>
    </row>
    <row r="9" spans="1:9" ht="15">
      <c r="A9" s="9">
        <f t="shared" si="1"/>
        <v>6</v>
      </c>
      <c r="B9" s="6">
        <v>0</v>
      </c>
      <c r="C9" s="10">
        <f t="shared" si="2"/>
        <v>700000</v>
      </c>
      <c r="D9" s="13">
        <f t="shared" si="3"/>
        <v>0</v>
      </c>
      <c r="E9" s="12">
        <v>0.0172</v>
      </c>
      <c r="F9" s="10">
        <f t="shared" si="0"/>
        <v>1003.3333333333334</v>
      </c>
      <c r="G9" s="18">
        <v>43769</v>
      </c>
      <c r="I9" s="16"/>
    </row>
    <row r="10" spans="1:9" ht="15">
      <c r="A10" s="9">
        <f t="shared" si="1"/>
        <v>7</v>
      </c>
      <c r="B10" s="6">
        <v>0</v>
      </c>
      <c r="C10" s="10">
        <f t="shared" si="2"/>
        <v>700000</v>
      </c>
      <c r="D10" s="13">
        <f t="shared" si="3"/>
        <v>0</v>
      </c>
      <c r="E10" s="12">
        <v>0.0172</v>
      </c>
      <c r="F10" s="10">
        <f t="shared" si="0"/>
        <v>1003.3333333333334</v>
      </c>
      <c r="G10" s="18">
        <v>43799</v>
      </c>
      <c r="I10" s="16"/>
    </row>
    <row r="11" spans="1:7" ht="15">
      <c r="A11" s="9">
        <f t="shared" si="1"/>
        <v>8</v>
      </c>
      <c r="B11" s="6">
        <v>0</v>
      </c>
      <c r="C11" s="10">
        <f t="shared" si="2"/>
        <v>700000</v>
      </c>
      <c r="D11" s="13">
        <f t="shared" si="3"/>
        <v>0</v>
      </c>
      <c r="E11" s="12">
        <v>0.0172</v>
      </c>
      <c r="F11" s="10">
        <f t="shared" si="0"/>
        <v>1003.3333333333334</v>
      </c>
      <c r="G11" s="18">
        <v>43830</v>
      </c>
    </row>
    <row r="12" spans="1:7" ht="15">
      <c r="A12" s="9">
        <f t="shared" si="1"/>
        <v>9</v>
      </c>
      <c r="B12" s="6">
        <v>0</v>
      </c>
      <c r="C12" s="10">
        <f t="shared" si="2"/>
        <v>700000</v>
      </c>
      <c r="D12" s="13">
        <f t="shared" si="3"/>
        <v>0</v>
      </c>
      <c r="E12" s="12">
        <v>0.0172</v>
      </c>
      <c r="F12" s="10">
        <f t="shared" si="0"/>
        <v>1003.3333333333334</v>
      </c>
      <c r="G12" s="18">
        <v>43861</v>
      </c>
    </row>
    <row r="13" spans="1:7" ht="15">
      <c r="A13" s="9">
        <f t="shared" si="1"/>
        <v>10</v>
      </c>
      <c r="B13" s="6">
        <v>400000</v>
      </c>
      <c r="C13" s="10">
        <f t="shared" si="2"/>
        <v>700000</v>
      </c>
      <c r="D13" s="13">
        <f t="shared" si="3"/>
        <v>0</v>
      </c>
      <c r="E13" s="12">
        <v>0.0172</v>
      </c>
      <c r="F13" s="10">
        <f t="shared" si="0"/>
        <v>1003.3333333333334</v>
      </c>
      <c r="G13" s="19">
        <v>43889</v>
      </c>
    </row>
    <row r="14" spans="1:7" ht="15">
      <c r="A14" s="9">
        <f t="shared" si="1"/>
        <v>11</v>
      </c>
      <c r="B14" s="6">
        <v>6000</v>
      </c>
      <c r="C14" s="10">
        <f t="shared" si="2"/>
        <v>300000</v>
      </c>
      <c r="D14" s="13">
        <f t="shared" si="3"/>
        <v>0</v>
      </c>
      <c r="E14" s="12">
        <v>0.0172</v>
      </c>
      <c r="F14" s="10">
        <f t="shared" si="0"/>
        <v>430</v>
      </c>
      <c r="G14" s="18">
        <v>43921</v>
      </c>
    </row>
    <row r="15" spans="1:7" ht="15">
      <c r="A15" s="9">
        <f t="shared" si="1"/>
        <v>12</v>
      </c>
      <c r="B15" s="6">
        <v>6000</v>
      </c>
      <c r="C15" s="10">
        <f t="shared" si="2"/>
        <v>294000</v>
      </c>
      <c r="D15" s="13">
        <f t="shared" si="3"/>
        <v>0</v>
      </c>
      <c r="E15" s="12">
        <v>0.0172</v>
      </c>
      <c r="F15" s="10">
        <f t="shared" si="0"/>
        <v>421.40000000000003</v>
      </c>
      <c r="G15" s="18">
        <v>43951</v>
      </c>
    </row>
    <row r="16" spans="1:7" ht="15">
      <c r="A16" s="9">
        <f t="shared" si="1"/>
        <v>13</v>
      </c>
      <c r="B16" s="6">
        <v>6000</v>
      </c>
      <c r="C16" s="10">
        <f t="shared" si="2"/>
        <v>288000</v>
      </c>
      <c r="D16" s="13">
        <f t="shared" si="3"/>
        <v>0</v>
      </c>
      <c r="E16" s="12">
        <v>0.0172</v>
      </c>
      <c r="F16" s="10">
        <f t="shared" si="0"/>
        <v>412.8</v>
      </c>
      <c r="G16" s="18">
        <v>43982</v>
      </c>
    </row>
    <row r="17" spans="1:7" ht="15">
      <c r="A17" s="9">
        <f t="shared" si="1"/>
        <v>14</v>
      </c>
      <c r="B17" s="6">
        <v>6000</v>
      </c>
      <c r="C17" s="10">
        <f t="shared" si="2"/>
        <v>282000</v>
      </c>
      <c r="D17" s="13">
        <f t="shared" si="3"/>
        <v>0</v>
      </c>
      <c r="E17" s="12">
        <v>0.0172</v>
      </c>
      <c r="F17" s="10">
        <f t="shared" si="0"/>
        <v>404.2</v>
      </c>
      <c r="G17" s="18">
        <v>44012</v>
      </c>
    </row>
    <row r="18" spans="1:7" ht="15">
      <c r="A18" s="9">
        <f t="shared" si="1"/>
        <v>15</v>
      </c>
      <c r="B18" s="6">
        <v>6000</v>
      </c>
      <c r="C18" s="10">
        <f t="shared" si="2"/>
        <v>276000</v>
      </c>
      <c r="D18" s="13">
        <f t="shared" si="3"/>
        <v>0</v>
      </c>
      <c r="E18" s="12">
        <v>0.0172</v>
      </c>
      <c r="F18" s="10">
        <f t="shared" si="0"/>
        <v>395.59999999999997</v>
      </c>
      <c r="G18" s="19">
        <v>44043</v>
      </c>
    </row>
    <row r="19" spans="1:7" ht="15">
      <c r="A19" s="9">
        <f t="shared" si="1"/>
        <v>16</v>
      </c>
      <c r="B19" s="6">
        <v>6000</v>
      </c>
      <c r="C19" s="10">
        <f t="shared" si="2"/>
        <v>270000</v>
      </c>
      <c r="D19" s="13">
        <f t="shared" si="3"/>
        <v>0</v>
      </c>
      <c r="E19" s="12">
        <v>0.0172</v>
      </c>
      <c r="F19" s="10">
        <f t="shared" si="0"/>
        <v>387</v>
      </c>
      <c r="G19" s="18">
        <v>44074</v>
      </c>
    </row>
    <row r="20" spans="1:7" ht="15">
      <c r="A20" s="9">
        <f t="shared" si="1"/>
        <v>17</v>
      </c>
      <c r="B20" s="6">
        <v>6000</v>
      </c>
      <c r="C20" s="10">
        <f t="shared" si="2"/>
        <v>264000</v>
      </c>
      <c r="D20" s="13">
        <f t="shared" si="3"/>
        <v>0</v>
      </c>
      <c r="E20" s="12">
        <v>0.0172</v>
      </c>
      <c r="F20" s="10">
        <f t="shared" si="0"/>
        <v>378.40000000000003</v>
      </c>
      <c r="G20" s="18">
        <v>44104</v>
      </c>
    </row>
    <row r="21" spans="1:7" ht="15">
      <c r="A21" s="9">
        <f t="shared" si="1"/>
        <v>18</v>
      </c>
      <c r="B21" s="6">
        <v>6000</v>
      </c>
      <c r="C21" s="10">
        <f t="shared" si="2"/>
        <v>258000</v>
      </c>
      <c r="D21" s="13">
        <f t="shared" si="3"/>
        <v>0</v>
      </c>
      <c r="E21" s="12">
        <v>0.0172</v>
      </c>
      <c r="F21" s="10">
        <f t="shared" si="0"/>
        <v>369.8</v>
      </c>
      <c r="G21" s="18">
        <v>44135</v>
      </c>
    </row>
    <row r="22" spans="1:7" ht="15">
      <c r="A22" s="9">
        <f t="shared" si="1"/>
        <v>19</v>
      </c>
      <c r="B22" s="6">
        <v>6000</v>
      </c>
      <c r="C22" s="10">
        <f t="shared" si="2"/>
        <v>252000</v>
      </c>
      <c r="D22" s="13">
        <f t="shared" si="3"/>
        <v>0</v>
      </c>
      <c r="E22" s="12">
        <v>0.0172</v>
      </c>
      <c r="F22" s="10">
        <f t="shared" si="0"/>
        <v>361.2</v>
      </c>
      <c r="G22" s="18">
        <v>44165</v>
      </c>
    </row>
    <row r="23" spans="1:7" ht="15">
      <c r="A23" s="9">
        <f t="shared" si="1"/>
        <v>20</v>
      </c>
      <c r="B23" s="6">
        <v>6000</v>
      </c>
      <c r="C23" s="10">
        <f t="shared" si="2"/>
        <v>246000</v>
      </c>
      <c r="D23" s="13">
        <f t="shared" si="3"/>
        <v>0</v>
      </c>
      <c r="E23" s="12">
        <v>0.0172</v>
      </c>
      <c r="F23" s="10">
        <f t="shared" si="0"/>
        <v>352.59999999999997</v>
      </c>
      <c r="G23" s="19">
        <v>44196</v>
      </c>
    </row>
    <row r="24" spans="1:7" ht="15">
      <c r="A24" s="9">
        <f t="shared" si="1"/>
        <v>21</v>
      </c>
      <c r="B24" s="6">
        <v>6000</v>
      </c>
      <c r="C24" s="10">
        <f t="shared" si="2"/>
        <v>240000</v>
      </c>
      <c r="D24" s="13">
        <f t="shared" si="3"/>
        <v>0</v>
      </c>
      <c r="E24" s="12">
        <v>0.0172</v>
      </c>
      <c r="F24" s="10">
        <f t="shared" si="0"/>
        <v>344</v>
      </c>
      <c r="G24" s="18">
        <v>44227</v>
      </c>
    </row>
    <row r="25" spans="1:7" ht="15">
      <c r="A25" s="9">
        <f t="shared" si="1"/>
        <v>22</v>
      </c>
      <c r="B25" s="6">
        <v>6000</v>
      </c>
      <c r="C25" s="10">
        <f t="shared" si="2"/>
        <v>234000</v>
      </c>
      <c r="D25" s="13">
        <f t="shared" si="3"/>
        <v>0</v>
      </c>
      <c r="E25" s="12">
        <v>0.0172</v>
      </c>
      <c r="F25" s="10">
        <f t="shared" si="0"/>
        <v>335.40000000000003</v>
      </c>
      <c r="G25" s="18">
        <v>44255</v>
      </c>
    </row>
    <row r="26" spans="1:7" ht="15">
      <c r="A26" s="9">
        <f t="shared" si="1"/>
        <v>23</v>
      </c>
      <c r="B26" s="6">
        <v>6000</v>
      </c>
      <c r="C26" s="10">
        <f t="shared" si="2"/>
        <v>228000</v>
      </c>
      <c r="D26" s="13">
        <f t="shared" si="3"/>
        <v>0</v>
      </c>
      <c r="E26" s="12">
        <v>0.0172</v>
      </c>
      <c r="F26" s="10">
        <f t="shared" si="0"/>
        <v>326.8</v>
      </c>
      <c r="G26" s="18">
        <v>44286</v>
      </c>
    </row>
    <row r="27" spans="1:7" ht="15">
      <c r="A27" s="9">
        <f t="shared" si="1"/>
        <v>24</v>
      </c>
      <c r="B27" s="6">
        <v>6000</v>
      </c>
      <c r="C27" s="10">
        <f t="shared" si="2"/>
        <v>222000</v>
      </c>
      <c r="D27" s="13">
        <f t="shared" si="3"/>
        <v>0</v>
      </c>
      <c r="E27" s="12">
        <v>0.0172</v>
      </c>
      <c r="F27" s="10">
        <f t="shared" si="0"/>
        <v>318.2</v>
      </c>
      <c r="G27" s="18">
        <v>44316</v>
      </c>
    </row>
    <row r="28" spans="1:7" ht="15">
      <c r="A28" s="9">
        <f t="shared" si="1"/>
        <v>25</v>
      </c>
      <c r="B28" s="6">
        <v>6000</v>
      </c>
      <c r="C28" s="10">
        <f t="shared" si="2"/>
        <v>216000</v>
      </c>
      <c r="D28" s="13">
        <f t="shared" si="3"/>
        <v>0</v>
      </c>
      <c r="E28" s="12">
        <v>0.0172</v>
      </c>
      <c r="F28" s="10">
        <f t="shared" si="0"/>
        <v>309.59999999999997</v>
      </c>
      <c r="G28" s="19">
        <v>44347</v>
      </c>
    </row>
    <row r="29" spans="1:7" ht="15">
      <c r="A29" s="9">
        <f t="shared" si="1"/>
        <v>26</v>
      </c>
      <c r="B29" s="6">
        <v>6000</v>
      </c>
      <c r="C29" s="10">
        <f t="shared" si="2"/>
        <v>210000</v>
      </c>
      <c r="D29" s="13">
        <f t="shared" si="3"/>
        <v>0</v>
      </c>
      <c r="E29" s="12">
        <v>0.0172</v>
      </c>
      <c r="F29" s="10">
        <f t="shared" si="0"/>
        <v>301</v>
      </c>
      <c r="G29" s="18">
        <v>44377</v>
      </c>
    </row>
    <row r="30" spans="1:7" ht="15">
      <c r="A30" s="9">
        <f t="shared" si="1"/>
        <v>27</v>
      </c>
      <c r="B30" s="6">
        <v>6000</v>
      </c>
      <c r="C30" s="10">
        <f t="shared" si="2"/>
        <v>204000</v>
      </c>
      <c r="D30" s="13">
        <f t="shared" si="3"/>
        <v>0</v>
      </c>
      <c r="E30" s="12">
        <v>0.0172</v>
      </c>
      <c r="F30" s="10">
        <f t="shared" si="0"/>
        <v>292.40000000000003</v>
      </c>
      <c r="G30" s="18">
        <v>44408</v>
      </c>
    </row>
    <row r="31" spans="1:7" ht="15">
      <c r="A31" s="9">
        <f t="shared" si="1"/>
        <v>28</v>
      </c>
      <c r="B31" s="6">
        <v>6000</v>
      </c>
      <c r="C31" s="10">
        <f t="shared" si="2"/>
        <v>198000</v>
      </c>
      <c r="D31" s="13">
        <f t="shared" si="3"/>
        <v>0</v>
      </c>
      <c r="E31" s="12">
        <v>0.0172</v>
      </c>
      <c r="F31" s="10">
        <f t="shared" si="0"/>
        <v>283.8</v>
      </c>
      <c r="G31" s="18">
        <v>44439</v>
      </c>
    </row>
    <row r="32" spans="1:7" ht="15">
      <c r="A32" s="9">
        <f t="shared" si="1"/>
        <v>29</v>
      </c>
      <c r="B32" s="6">
        <v>6000</v>
      </c>
      <c r="C32" s="10">
        <f t="shared" si="2"/>
        <v>192000</v>
      </c>
      <c r="D32" s="13">
        <f t="shared" si="3"/>
        <v>0</v>
      </c>
      <c r="E32" s="12">
        <v>0.0172</v>
      </c>
      <c r="F32" s="10">
        <f t="shared" si="0"/>
        <v>275.2</v>
      </c>
      <c r="G32" s="18">
        <v>44469</v>
      </c>
    </row>
    <row r="33" spans="1:7" ht="15">
      <c r="A33" s="9">
        <f t="shared" si="1"/>
        <v>30</v>
      </c>
      <c r="B33" s="6">
        <v>6000</v>
      </c>
      <c r="C33" s="10">
        <f t="shared" si="2"/>
        <v>186000</v>
      </c>
      <c r="D33" s="13">
        <f t="shared" si="3"/>
        <v>0</v>
      </c>
      <c r="E33" s="12">
        <v>0.0172</v>
      </c>
      <c r="F33" s="10">
        <f t="shared" si="0"/>
        <v>266.59999999999997</v>
      </c>
      <c r="G33" s="19">
        <v>44500</v>
      </c>
    </row>
    <row r="34" spans="1:7" ht="15">
      <c r="A34" s="9">
        <f t="shared" si="1"/>
        <v>31</v>
      </c>
      <c r="B34" s="6">
        <v>6000</v>
      </c>
      <c r="C34" s="10">
        <f t="shared" si="2"/>
        <v>180000</v>
      </c>
      <c r="D34" s="13">
        <f t="shared" si="3"/>
        <v>0</v>
      </c>
      <c r="E34" s="12">
        <v>0.0172</v>
      </c>
      <c r="F34" s="10">
        <f t="shared" si="0"/>
        <v>258</v>
      </c>
      <c r="G34" s="18">
        <v>44530</v>
      </c>
    </row>
    <row r="35" spans="1:7" ht="15">
      <c r="A35" s="9">
        <f t="shared" si="1"/>
        <v>32</v>
      </c>
      <c r="B35" s="6">
        <v>6000</v>
      </c>
      <c r="C35" s="10">
        <f t="shared" si="2"/>
        <v>174000</v>
      </c>
      <c r="D35" s="13">
        <f t="shared" si="3"/>
        <v>0</v>
      </c>
      <c r="E35" s="12">
        <v>0.0172</v>
      </c>
      <c r="F35" s="10">
        <f t="shared" si="0"/>
        <v>249.4</v>
      </c>
      <c r="G35" s="18">
        <v>44561</v>
      </c>
    </row>
    <row r="36" spans="1:7" ht="15">
      <c r="A36" s="9">
        <f t="shared" si="1"/>
        <v>33</v>
      </c>
      <c r="B36" s="6">
        <v>6000</v>
      </c>
      <c r="C36" s="10">
        <f t="shared" si="2"/>
        <v>168000</v>
      </c>
      <c r="D36" s="13">
        <f t="shared" si="3"/>
        <v>0</v>
      </c>
      <c r="E36" s="12">
        <v>0.0172</v>
      </c>
      <c r="F36" s="10">
        <f t="shared" si="0"/>
        <v>240.79999999999998</v>
      </c>
      <c r="G36" s="18">
        <v>44592</v>
      </c>
    </row>
    <row r="37" spans="1:7" ht="15">
      <c r="A37" s="9">
        <f t="shared" si="1"/>
        <v>34</v>
      </c>
      <c r="B37" s="6">
        <v>6000</v>
      </c>
      <c r="C37" s="10">
        <f t="shared" si="2"/>
        <v>162000</v>
      </c>
      <c r="D37" s="13">
        <f t="shared" si="3"/>
        <v>0</v>
      </c>
      <c r="E37" s="12">
        <v>0.0172</v>
      </c>
      <c r="F37" s="10">
        <f t="shared" si="0"/>
        <v>232.20000000000002</v>
      </c>
      <c r="G37" s="18">
        <v>44620</v>
      </c>
    </row>
    <row r="38" spans="1:7" ht="15">
      <c r="A38" s="9">
        <f t="shared" si="1"/>
        <v>35</v>
      </c>
      <c r="B38" s="6">
        <v>6000</v>
      </c>
      <c r="C38" s="10">
        <f t="shared" si="2"/>
        <v>156000</v>
      </c>
      <c r="D38" s="13">
        <f t="shared" si="3"/>
        <v>0</v>
      </c>
      <c r="E38" s="12">
        <v>0.0172</v>
      </c>
      <c r="F38" s="10">
        <f t="shared" si="0"/>
        <v>223.6</v>
      </c>
      <c r="G38" s="19">
        <v>44651</v>
      </c>
    </row>
    <row r="39" spans="1:7" ht="15">
      <c r="A39" s="9">
        <f t="shared" si="1"/>
        <v>36</v>
      </c>
      <c r="B39" s="6">
        <v>6000</v>
      </c>
      <c r="C39" s="10">
        <f t="shared" si="2"/>
        <v>150000</v>
      </c>
      <c r="D39" s="13">
        <f t="shared" si="3"/>
        <v>0</v>
      </c>
      <c r="E39" s="12">
        <v>0.0172</v>
      </c>
      <c r="F39" s="10">
        <f t="shared" si="0"/>
        <v>215</v>
      </c>
      <c r="G39" s="18">
        <v>44681</v>
      </c>
    </row>
    <row r="40" spans="1:7" ht="15">
      <c r="A40" s="9">
        <f t="shared" si="1"/>
        <v>37</v>
      </c>
      <c r="B40" s="6">
        <v>6000</v>
      </c>
      <c r="C40" s="10">
        <f t="shared" si="2"/>
        <v>144000</v>
      </c>
      <c r="D40" s="13">
        <f t="shared" si="3"/>
        <v>0</v>
      </c>
      <c r="E40" s="12">
        <v>0.0172</v>
      </c>
      <c r="F40" s="10">
        <f t="shared" si="0"/>
        <v>206.4</v>
      </c>
      <c r="G40" s="18">
        <v>44712</v>
      </c>
    </row>
    <row r="41" spans="1:7" ht="15">
      <c r="A41" s="9">
        <f t="shared" si="1"/>
        <v>38</v>
      </c>
      <c r="B41" s="6">
        <v>6000</v>
      </c>
      <c r="C41" s="10">
        <f t="shared" si="2"/>
        <v>138000</v>
      </c>
      <c r="D41" s="13">
        <f t="shared" si="3"/>
        <v>0</v>
      </c>
      <c r="E41" s="12">
        <v>0.0172</v>
      </c>
      <c r="F41" s="10">
        <f t="shared" si="0"/>
        <v>197.79999999999998</v>
      </c>
      <c r="G41" s="18">
        <v>44742</v>
      </c>
    </row>
    <row r="42" spans="1:11" ht="15.75" customHeight="1">
      <c r="A42" s="9">
        <f t="shared" si="1"/>
        <v>39</v>
      </c>
      <c r="B42" s="6">
        <v>6000</v>
      </c>
      <c r="C42" s="10">
        <f t="shared" si="2"/>
        <v>132000</v>
      </c>
      <c r="D42" s="13">
        <f t="shared" si="3"/>
        <v>0</v>
      </c>
      <c r="E42" s="12">
        <v>0.0172</v>
      </c>
      <c r="F42" s="10">
        <f t="shared" si="0"/>
        <v>189.20000000000002</v>
      </c>
      <c r="G42" s="18">
        <v>44773</v>
      </c>
      <c r="H42" s="14"/>
      <c r="I42" s="14"/>
      <c r="J42" s="14"/>
      <c r="K42" s="15"/>
    </row>
    <row r="43" spans="1:11" ht="15">
      <c r="A43" s="9">
        <f t="shared" si="1"/>
        <v>40</v>
      </c>
      <c r="B43" s="10">
        <v>6000</v>
      </c>
      <c r="C43" s="10">
        <f t="shared" si="2"/>
        <v>126000</v>
      </c>
      <c r="D43" s="12">
        <f t="shared" si="3"/>
        <v>0</v>
      </c>
      <c r="E43" s="12">
        <v>0.0172</v>
      </c>
      <c r="F43" s="10">
        <f t="shared" si="0"/>
        <v>180.6</v>
      </c>
      <c r="G43" s="19">
        <v>44804</v>
      </c>
      <c r="H43" s="15"/>
      <c r="I43" s="15"/>
      <c r="J43" s="15"/>
      <c r="K43" s="15"/>
    </row>
    <row r="44" spans="1:7" ht="16.5" customHeight="1">
      <c r="A44" s="9">
        <f t="shared" si="1"/>
        <v>41</v>
      </c>
      <c r="B44" s="10">
        <v>6000</v>
      </c>
      <c r="C44" s="10">
        <f aca="true" t="shared" si="4" ref="C44:C63">C43-B43</f>
        <v>120000</v>
      </c>
      <c r="D44" s="12">
        <f t="shared" si="3"/>
        <v>0</v>
      </c>
      <c r="E44" s="12">
        <v>0.0172</v>
      </c>
      <c r="F44" s="10">
        <f t="shared" si="0"/>
        <v>172</v>
      </c>
      <c r="G44" s="18">
        <v>44834</v>
      </c>
    </row>
    <row r="45" spans="1:7" ht="15">
      <c r="A45" s="9">
        <f t="shared" si="1"/>
        <v>42</v>
      </c>
      <c r="B45" s="10">
        <v>6000</v>
      </c>
      <c r="C45" s="10">
        <f t="shared" si="4"/>
        <v>114000</v>
      </c>
      <c r="D45" s="12">
        <f t="shared" si="3"/>
        <v>0</v>
      </c>
      <c r="E45" s="12">
        <v>0.0172</v>
      </c>
      <c r="F45" s="10">
        <f t="shared" si="0"/>
        <v>163.4</v>
      </c>
      <c r="G45" s="18">
        <v>44865</v>
      </c>
    </row>
    <row r="46" spans="1:7" ht="15">
      <c r="A46" s="9">
        <f t="shared" si="1"/>
        <v>43</v>
      </c>
      <c r="B46" s="10">
        <v>6000</v>
      </c>
      <c r="C46" s="10">
        <f t="shared" si="4"/>
        <v>108000</v>
      </c>
      <c r="D46" s="12">
        <f t="shared" si="3"/>
        <v>0</v>
      </c>
      <c r="E46" s="12">
        <v>0.0172</v>
      </c>
      <c r="F46" s="10">
        <f t="shared" si="0"/>
        <v>154.79999999999998</v>
      </c>
      <c r="G46" s="18">
        <v>44895</v>
      </c>
    </row>
    <row r="47" spans="1:7" ht="15">
      <c r="A47" s="9">
        <f t="shared" si="1"/>
        <v>44</v>
      </c>
      <c r="B47" s="10">
        <v>6000</v>
      </c>
      <c r="C47" s="10">
        <f t="shared" si="4"/>
        <v>102000</v>
      </c>
      <c r="D47" s="12">
        <f t="shared" si="3"/>
        <v>0</v>
      </c>
      <c r="E47" s="12">
        <v>0.0172</v>
      </c>
      <c r="F47" s="10">
        <f t="shared" si="0"/>
        <v>146.20000000000002</v>
      </c>
      <c r="G47" s="18">
        <v>44926</v>
      </c>
    </row>
    <row r="48" spans="1:7" ht="15">
      <c r="A48" s="9">
        <f t="shared" si="1"/>
        <v>45</v>
      </c>
      <c r="B48" s="10">
        <v>6000</v>
      </c>
      <c r="C48" s="10">
        <f t="shared" si="4"/>
        <v>96000</v>
      </c>
      <c r="D48" s="12">
        <f t="shared" si="3"/>
        <v>0</v>
      </c>
      <c r="E48" s="12">
        <v>0.0172</v>
      </c>
      <c r="F48" s="10">
        <f t="shared" si="0"/>
        <v>137.6</v>
      </c>
      <c r="G48" s="19">
        <v>44957</v>
      </c>
    </row>
    <row r="49" spans="1:7" ht="15">
      <c r="A49" s="9">
        <f t="shared" si="1"/>
        <v>46</v>
      </c>
      <c r="B49" s="10">
        <v>6000</v>
      </c>
      <c r="C49" s="10">
        <f t="shared" si="4"/>
        <v>90000</v>
      </c>
      <c r="D49" s="12">
        <f t="shared" si="3"/>
        <v>0</v>
      </c>
      <c r="E49" s="12">
        <v>0.0172</v>
      </c>
      <c r="F49" s="10">
        <f t="shared" si="0"/>
        <v>129</v>
      </c>
      <c r="G49" s="18">
        <v>44985</v>
      </c>
    </row>
    <row r="50" spans="1:7" ht="15">
      <c r="A50" s="9">
        <f t="shared" si="1"/>
        <v>47</v>
      </c>
      <c r="B50" s="10">
        <v>6000</v>
      </c>
      <c r="C50" s="10">
        <f t="shared" si="4"/>
        <v>84000</v>
      </c>
      <c r="D50" s="12">
        <f t="shared" si="3"/>
        <v>0</v>
      </c>
      <c r="E50" s="12">
        <v>0.0172</v>
      </c>
      <c r="F50" s="10">
        <f t="shared" si="0"/>
        <v>120.39999999999999</v>
      </c>
      <c r="G50" s="18">
        <v>45016</v>
      </c>
    </row>
    <row r="51" spans="1:7" ht="15">
      <c r="A51" s="9">
        <f t="shared" si="1"/>
        <v>48</v>
      </c>
      <c r="B51" s="10">
        <v>6000</v>
      </c>
      <c r="C51" s="10">
        <f t="shared" si="4"/>
        <v>78000</v>
      </c>
      <c r="D51" s="12">
        <f t="shared" si="3"/>
        <v>0</v>
      </c>
      <c r="E51" s="12">
        <v>0.0172</v>
      </c>
      <c r="F51" s="10">
        <f t="shared" si="0"/>
        <v>111.8</v>
      </c>
      <c r="G51" s="18">
        <v>45046</v>
      </c>
    </row>
    <row r="52" spans="1:7" ht="15">
      <c r="A52" s="9">
        <f t="shared" si="1"/>
        <v>49</v>
      </c>
      <c r="B52" s="10">
        <v>6000</v>
      </c>
      <c r="C52" s="10">
        <f t="shared" si="4"/>
        <v>72000</v>
      </c>
      <c r="D52" s="12">
        <f t="shared" si="3"/>
        <v>0</v>
      </c>
      <c r="E52" s="12">
        <v>0.0172</v>
      </c>
      <c r="F52" s="10">
        <f t="shared" si="0"/>
        <v>103.2</v>
      </c>
      <c r="G52" s="18">
        <v>45077</v>
      </c>
    </row>
    <row r="53" spans="1:7" ht="15">
      <c r="A53" s="9">
        <f t="shared" si="1"/>
        <v>50</v>
      </c>
      <c r="B53" s="10">
        <v>6000</v>
      </c>
      <c r="C53" s="10">
        <f t="shared" si="4"/>
        <v>66000</v>
      </c>
      <c r="D53" s="12">
        <f t="shared" si="3"/>
        <v>0</v>
      </c>
      <c r="E53" s="12">
        <v>0.0172</v>
      </c>
      <c r="F53" s="10">
        <f t="shared" si="0"/>
        <v>94.60000000000001</v>
      </c>
      <c r="G53" s="19">
        <v>45107</v>
      </c>
    </row>
    <row r="54" spans="1:7" ht="15">
      <c r="A54" s="9">
        <f t="shared" si="1"/>
        <v>51</v>
      </c>
      <c r="B54" s="10">
        <v>6000</v>
      </c>
      <c r="C54" s="10">
        <f t="shared" si="4"/>
        <v>60000</v>
      </c>
      <c r="D54" s="12">
        <f t="shared" si="3"/>
        <v>0</v>
      </c>
      <c r="E54" s="12">
        <v>0.0172</v>
      </c>
      <c r="F54" s="10">
        <f t="shared" si="0"/>
        <v>86</v>
      </c>
      <c r="G54" s="18">
        <v>45138</v>
      </c>
    </row>
    <row r="55" spans="1:7" ht="15">
      <c r="A55" s="9">
        <f t="shared" si="1"/>
        <v>52</v>
      </c>
      <c r="B55" s="10">
        <v>6000</v>
      </c>
      <c r="C55" s="10">
        <f t="shared" si="4"/>
        <v>54000</v>
      </c>
      <c r="D55" s="12">
        <f t="shared" si="3"/>
        <v>0</v>
      </c>
      <c r="E55" s="12">
        <v>0.0172</v>
      </c>
      <c r="F55" s="10">
        <f t="shared" si="0"/>
        <v>77.39999999999999</v>
      </c>
      <c r="G55" s="18">
        <v>45169</v>
      </c>
    </row>
    <row r="56" spans="1:7" ht="15">
      <c r="A56" s="9">
        <f t="shared" si="1"/>
        <v>53</v>
      </c>
      <c r="B56" s="10">
        <v>6000</v>
      </c>
      <c r="C56" s="10">
        <f t="shared" si="4"/>
        <v>48000</v>
      </c>
      <c r="D56" s="12">
        <f t="shared" si="3"/>
        <v>0</v>
      </c>
      <c r="E56" s="12">
        <v>0.0172</v>
      </c>
      <c r="F56" s="10">
        <f t="shared" si="0"/>
        <v>68.8</v>
      </c>
      <c r="G56" s="18">
        <v>45199</v>
      </c>
    </row>
    <row r="57" spans="1:7" ht="15">
      <c r="A57" s="9">
        <f t="shared" si="1"/>
        <v>54</v>
      </c>
      <c r="B57" s="10">
        <v>6000</v>
      </c>
      <c r="C57" s="10">
        <f t="shared" si="4"/>
        <v>42000</v>
      </c>
      <c r="D57" s="12">
        <f t="shared" si="3"/>
        <v>0</v>
      </c>
      <c r="E57" s="12">
        <v>0.0172</v>
      </c>
      <c r="F57" s="10">
        <f t="shared" si="0"/>
        <v>60.199999999999996</v>
      </c>
      <c r="G57" s="18">
        <v>45230</v>
      </c>
    </row>
    <row r="58" spans="1:7" ht="15">
      <c r="A58" s="9">
        <f t="shared" si="1"/>
        <v>55</v>
      </c>
      <c r="B58" s="10">
        <v>6000</v>
      </c>
      <c r="C58" s="10">
        <f t="shared" si="4"/>
        <v>36000</v>
      </c>
      <c r="D58" s="12">
        <f t="shared" si="3"/>
        <v>0</v>
      </c>
      <c r="E58" s="12">
        <v>0.0172</v>
      </c>
      <c r="F58" s="10">
        <f t="shared" si="0"/>
        <v>51.6</v>
      </c>
      <c r="G58" s="19">
        <v>45260</v>
      </c>
    </row>
    <row r="59" spans="1:7" ht="15">
      <c r="A59" s="9">
        <f t="shared" si="1"/>
        <v>56</v>
      </c>
      <c r="B59" s="10">
        <v>6000</v>
      </c>
      <c r="C59" s="10">
        <f t="shared" si="4"/>
        <v>30000</v>
      </c>
      <c r="D59" s="12">
        <f t="shared" si="3"/>
        <v>0</v>
      </c>
      <c r="E59" s="12">
        <v>0.0172</v>
      </c>
      <c r="F59" s="10">
        <f t="shared" si="0"/>
        <v>43</v>
      </c>
      <c r="G59" s="18">
        <v>45291</v>
      </c>
    </row>
    <row r="60" spans="1:7" ht="15">
      <c r="A60" s="9">
        <f t="shared" si="1"/>
        <v>57</v>
      </c>
      <c r="B60" s="10">
        <v>6000</v>
      </c>
      <c r="C60" s="10">
        <f t="shared" si="4"/>
        <v>24000</v>
      </c>
      <c r="D60" s="12">
        <f t="shared" si="3"/>
        <v>0</v>
      </c>
      <c r="E60" s="12">
        <v>0.0172</v>
      </c>
      <c r="F60" s="10">
        <f t="shared" si="0"/>
        <v>34.4</v>
      </c>
      <c r="G60" s="18">
        <v>45322</v>
      </c>
    </row>
    <row r="61" spans="1:7" ht="15">
      <c r="A61" s="9">
        <f t="shared" si="1"/>
        <v>58</v>
      </c>
      <c r="B61" s="10">
        <v>6000</v>
      </c>
      <c r="C61" s="10">
        <f t="shared" si="4"/>
        <v>18000</v>
      </c>
      <c r="D61" s="12">
        <f t="shared" si="3"/>
        <v>0</v>
      </c>
      <c r="E61" s="12">
        <v>0.0172</v>
      </c>
      <c r="F61" s="10">
        <f t="shared" si="0"/>
        <v>25.8</v>
      </c>
      <c r="G61" s="18">
        <v>45351</v>
      </c>
    </row>
    <row r="62" spans="1:7" ht="15">
      <c r="A62" s="9">
        <f t="shared" si="1"/>
        <v>59</v>
      </c>
      <c r="B62" s="10">
        <v>6000</v>
      </c>
      <c r="C62" s="10">
        <f t="shared" si="4"/>
        <v>12000</v>
      </c>
      <c r="D62" s="12">
        <f t="shared" si="3"/>
        <v>0</v>
      </c>
      <c r="E62" s="12">
        <v>0.0172</v>
      </c>
      <c r="F62" s="10">
        <f t="shared" si="0"/>
        <v>17.2</v>
      </c>
      <c r="G62" s="18">
        <v>45382</v>
      </c>
    </row>
    <row r="63" spans="1:7" ht="15.75" thickBot="1">
      <c r="A63" s="30">
        <f t="shared" si="1"/>
        <v>60</v>
      </c>
      <c r="B63" s="31">
        <v>6000</v>
      </c>
      <c r="C63" s="31">
        <f t="shared" si="4"/>
        <v>6000</v>
      </c>
      <c r="D63" s="32">
        <f t="shared" si="3"/>
        <v>0</v>
      </c>
      <c r="E63" s="32">
        <v>0.0172</v>
      </c>
      <c r="F63" s="31">
        <f t="shared" si="0"/>
        <v>8.6</v>
      </c>
      <c r="G63" s="18">
        <v>45412</v>
      </c>
    </row>
    <row r="64" spans="1:6" ht="27.75" customHeight="1" thickBot="1">
      <c r="A64" s="33">
        <v>61</v>
      </c>
      <c r="B64" s="34" t="s">
        <v>5</v>
      </c>
      <c r="C64" s="35"/>
      <c r="D64" s="35"/>
      <c r="E64" s="36"/>
      <c r="F64" s="37">
        <f>SUM(F4:F43)</f>
        <v>19192.333333333332</v>
      </c>
    </row>
  </sheetData>
  <sheetProtection/>
  <mergeCells count="3">
    <mergeCell ref="B64:E64"/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&amp;RZał. nr 2 do 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akulik</cp:lastModifiedBy>
  <cp:lastPrinted>2018-09-06T10:46:11Z</cp:lastPrinted>
  <dcterms:created xsi:type="dcterms:W3CDTF">1997-02-26T13:46:56Z</dcterms:created>
  <dcterms:modified xsi:type="dcterms:W3CDTF">2019-02-08T13:25:15Z</dcterms:modified>
  <cp:category/>
  <cp:version/>
  <cp:contentType/>
  <cp:contentStatus/>
</cp:coreProperties>
</file>