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Z:\Podmioty Gospodarcze\Podmioty obsługiwane\Przedsiębiorstwa\MPK Kraśnik\2019\ZapytaniaOfertyAnalizy\Przetarg\SIWZ\Do ogłoszenia\"/>
    </mc:Choice>
  </mc:AlternateContent>
  <xr:revisionPtr revIDLastSave="0" documentId="13_ncr:1_{715CAEE4-FAAB-43C6-AD2E-3ECEDE78FAC8}" xr6:coauthVersionLast="45" xr6:coauthVersionMax="45" xr10:uidLastSave="{00000000-0000-0000-0000-000000000000}"/>
  <bookViews>
    <workbookView xWindow="-120" yWindow="-120" windowWidth="19440" windowHeight="15000" activeTab="3" xr2:uid="{00000000-000D-0000-FFFF-FFFF00000000}"/>
  </bookViews>
  <sheets>
    <sheet name="Zakładka nr 1" sheetId="1" r:id="rId1"/>
    <sheet name="Zakładka nr 2" sheetId="3" r:id="rId2"/>
    <sheet name="Zakładka nr 3" sheetId="4" r:id="rId3"/>
    <sheet name="Zakładka nr 4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1" l="1"/>
  <c r="C17" i="1"/>
  <c r="C4" i="1" l="1"/>
  <c r="E32" i="5" l="1"/>
  <c r="E33" i="5"/>
  <c r="E34" i="5"/>
  <c r="E35" i="5"/>
  <c r="E36" i="5"/>
  <c r="E37" i="5"/>
  <c r="E31" i="5"/>
  <c r="E23" i="5"/>
  <c r="E24" i="5"/>
  <c r="E25" i="5"/>
  <c r="E26" i="5"/>
  <c r="E27" i="5"/>
  <c r="E28" i="5"/>
  <c r="E22" i="5"/>
  <c r="E14" i="5"/>
  <c r="E15" i="5"/>
  <c r="E16" i="5"/>
  <c r="E17" i="5"/>
  <c r="E18" i="5"/>
  <c r="E19" i="5"/>
  <c r="E13" i="5"/>
  <c r="C38" i="5"/>
  <c r="D38" i="5"/>
  <c r="B38" i="5"/>
  <c r="E5" i="5" l="1"/>
  <c r="E6" i="5"/>
  <c r="E7" i="5"/>
  <c r="E8" i="5"/>
  <c r="E9" i="5"/>
  <c r="E10" i="5"/>
  <c r="E4" i="5"/>
  <c r="E38" i="5" l="1"/>
  <c r="C16" i="1"/>
  <c r="C14" i="1"/>
</calcChain>
</file>

<file path=xl/sharedStrings.xml><?xml version="1.0" encoding="utf-8"?>
<sst xmlns="http://schemas.openxmlformats.org/spreadsheetml/2006/main" count="387" uniqueCount="183">
  <si>
    <t>Miejskie Przedsiębiorstwo Komunikacyjne Sp. z o.o. w Kraśniku, ul. Obwodowa 7, 23-200 Kraśnik</t>
  </si>
  <si>
    <t>Materiał</t>
  </si>
  <si>
    <t>Lp.</t>
  </si>
  <si>
    <t>Przedmiot ubezpieczenia</t>
  </si>
  <si>
    <t>Suma ubezpieczenia w wartości księgowej brutto (KB)</t>
  </si>
  <si>
    <t>Rodzaj wartości</t>
  </si>
  <si>
    <t>Pow. w m2</t>
  </si>
  <si>
    <t xml:space="preserve">Rok budowy  </t>
  </si>
  <si>
    <t>Ścian</t>
  </si>
  <si>
    <t>Stropów</t>
  </si>
  <si>
    <t>Stropodachu</t>
  </si>
  <si>
    <t>Pokrycie dachu</t>
  </si>
  <si>
    <t>1.</t>
  </si>
  <si>
    <t>Budynek MPK Kraśnik, ul. Obwodowa 7:   budynek stacji obsługi oraz hala obsługi i administracji</t>
  </si>
  <si>
    <t>WO</t>
  </si>
  <si>
    <t>Murowany</t>
  </si>
  <si>
    <t>Papa</t>
  </si>
  <si>
    <t>2.</t>
  </si>
  <si>
    <t>Ogrodzenie z prętami</t>
  </si>
  <si>
    <t>KB</t>
  </si>
  <si>
    <t>3.</t>
  </si>
  <si>
    <t>Ogrodzenie wewnętrzne</t>
  </si>
  <si>
    <t>4.</t>
  </si>
  <si>
    <t>Oświetlenie zewnętrzne</t>
  </si>
  <si>
    <t>5.</t>
  </si>
  <si>
    <t>Przyłącze wodociągowe</t>
  </si>
  <si>
    <t>6.</t>
  </si>
  <si>
    <t>Sieć CO</t>
  </si>
  <si>
    <t>7.</t>
  </si>
  <si>
    <t>Energetyczna sieć oświetleniowa</t>
  </si>
  <si>
    <t>8.</t>
  </si>
  <si>
    <t>Wyposażenie maszyny urządzenia</t>
  </si>
  <si>
    <t>RAZEM</t>
  </si>
  <si>
    <t>Budynki</t>
  </si>
  <si>
    <t>Budowle</t>
  </si>
  <si>
    <t>Wyposażenie</t>
  </si>
  <si>
    <t>Nr rej.</t>
  </si>
  <si>
    <t>Marka</t>
  </si>
  <si>
    <t>Typ/model</t>
  </si>
  <si>
    <t>Rodzaj</t>
  </si>
  <si>
    <t>Poj./ład.</t>
  </si>
  <si>
    <t>Liczba miejsc</t>
  </si>
  <si>
    <t>Data I rejestracji</t>
  </si>
  <si>
    <t xml:space="preserve">Rok prod. </t>
  </si>
  <si>
    <t>Nr nadwozia</t>
  </si>
  <si>
    <t>Aktualna suma AC</t>
  </si>
  <si>
    <t>Okres OC</t>
  </si>
  <si>
    <t>Okres AC</t>
  </si>
  <si>
    <t>Okres NW</t>
  </si>
  <si>
    <t>Ubezpieczający</t>
  </si>
  <si>
    <t>Ubezpieczony/Posiadacz</t>
  </si>
  <si>
    <t>LKR12952</t>
  </si>
  <si>
    <t>SOLARIS</t>
  </si>
  <si>
    <t>URBINO 9</t>
  </si>
  <si>
    <t>autobus</t>
  </si>
  <si>
    <t>22/59</t>
  </si>
  <si>
    <t>04.01.2001</t>
  </si>
  <si>
    <t>SU92410961BPN1025</t>
  </si>
  <si>
    <t>-</t>
  </si>
  <si>
    <t>01.01.2020 31.12.2020</t>
  </si>
  <si>
    <t>MPK Kraśnik Sp. z o.o., ul. Obwodowa 7, 23-200 Kraśnik; REGON: 430521996; NIP: 7150200388</t>
  </si>
  <si>
    <t>LU298FG</t>
  </si>
  <si>
    <t>MAN</t>
  </si>
  <si>
    <t>A21</t>
  </si>
  <si>
    <t>6871/162</t>
  </si>
  <si>
    <t>32/67</t>
  </si>
  <si>
    <t>15.12.2003</t>
  </si>
  <si>
    <t>WMAA21ZZ44B023963</t>
  </si>
  <si>
    <t>13.01.2020 12.01.2021</t>
  </si>
  <si>
    <t>Getin Leasing S.A., ul. Lucyny Herc 28, 20-328 Lublin; REGON: 012648217 NIP: 5212499751</t>
  </si>
  <si>
    <t>LU297FG</t>
  </si>
  <si>
    <t>23.12.2002</t>
  </si>
  <si>
    <t>WMAA21ZZZ3R000807</t>
  </si>
  <si>
    <t>LKR39262</t>
  </si>
  <si>
    <t>NEOPLAN</t>
  </si>
  <si>
    <t>N 4411</t>
  </si>
  <si>
    <t>6374/205</t>
  </si>
  <si>
    <t>25/43</t>
  </si>
  <si>
    <t>20.01.2003</t>
  </si>
  <si>
    <t>WAG2441123PN34022</t>
  </si>
  <si>
    <t>30.01.2020 29.01.2021</t>
  </si>
  <si>
    <t>LKR04173</t>
  </si>
  <si>
    <t>AUTOSAN</t>
  </si>
  <si>
    <t>SOLINA</t>
  </si>
  <si>
    <t>19/25</t>
  </si>
  <si>
    <t>21.02.2011</t>
  </si>
  <si>
    <t>SUABW2MRTBS130584</t>
  </si>
  <si>
    <t>22.02.2020 21.02.2021</t>
  </si>
  <si>
    <t>LKR04174</t>
  </si>
  <si>
    <t>SUABW2MRTBS130085</t>
  </si>
  <si>
    <t>LKR04175</t>
  </si>
  <si>
    <t>SUABW2MRTBS130585</t>
  </si>
  <si>
    <t>LKR34700</t>
  </si>
  <si>
    <t>6871/176</t>
  </si>
  <si>
    <t>32/66</t>
  </si>
  <si>
    <t>13.11.2003</t>
  </si>
  <si>
    <t>WMAA212224B023798</t>
  </si>
  <si>
    <t>25.02.2020 24.02.2021</t>
  </si>
  <si>
    <t>9.</t>
  </si>
  <si>
    <t>LKR25096</t>
  </si>
  <si>
    <t>NL 223</t>
  </si>
  <si>
    <t>17.12.1999</t>
  </si>
  <si>
    <t>WMAA21ZZZYB019313</t>
  </si>
  <si>
    <t>18.03.2021 17.03.2020</t>
  </si>
  <si>
    <t>10.</t>
  </si>
  <si>
    <t>LKR19320</t>
  </si>
  <si>
    <t>RENAULT</t>
  </si>
  <si>
    <t>KANGOO</t>
  </si>
  <si>
    <t>ciężarowy</t>
  </si>
  <si>
    <t>VF1FC1GBF38939109</t>
  </si>
  <si>
    <t>14.04.2020 13.04.2021</t>
  </si>
  <si>
    <t>11.</t>
  </si>
  <si>
    <t>WR516AV</t>
  </si>
  <si>
    <t>MERCEDES-BENZ</t>
  </si>
  <si>
    <t>CITARO 530K</t>
  </si>
  <si>
    <t>WEB62848313113227</t>
  </si>
  <si>
    <t>13.05.2020 12.05.2021</t>
  </si>
  <si>
    <t>ALGA RADOM Sp. z o.o., ul. Zwoleńska 90, 26-603 Radom, REGON: 670671706; NIP:</t>
  </si>
  <si>
    <t>12.</t>
  </si>
  <si>
    <t>LKR10395</t>
  </si>
  <si>
    <t>JELCZ</t>
  </si>
  <si>
    <t>081MB</t>
  </si>
  <si>
    <t>28/6</t>
  </si>
  <si>
    <t>27.11.2006</t>
  </si>
  <si>
    <t>SUJ0812006000007</t>
  </si>
  <si>
    <t>27.05.2020 26.05.2021</t>
  </si>
  <si>
    <t>13.</t>
  </si>
  <si>
    <t>LKR51VX</t>
  </si>
  <si>
    <t>01.06.2009</t>
  </si>
  <si>
    <t>SUABW2MPT9S130467</t>
  </si>
  <si>
    <t>01.06.2020 31.05.2021</t>
  </si>
  <si>
    <t>14.</t>
  </si>
  <si>
    <t>LKR06278</t>
  </si>
  <si>
    <t>WETLINA A8V</t>
  </si>
  <si>
    <t>15/25</t>
  </si>
  <si>
    <t>04.07.2011</t>
  </si>
  <si>
    <t>SUABH2MRCVS700048</t>
  </si>
  <si>
    <t>04.07.2020 03.07.2021</t>
  </si>
  <si>
    <t>15.</t>
  </si>
  <si>
    <t>LKR16NM</t>
  </si>
  <si>
    <t>26/31</t>
  </si>
  <si>
    <t>24.01.1997</t>
  </si>
  <si>
    <t>WMA4692323G114271</t>
  </si>
  <si>
    <t>17.07.2020 16.07.2021</t>
  </si>
  <si>
    <t>16.</t>
  </si>
  <si>
    <t>LKR31584</t>
  </si>
  <si>
    <t>WMAA21ZZ24B023962</t>
  </si>
  <si>
    <t>18.08.2020 17.08.2021</t>
  </si>
  <si>
    <t>17.</t>
  </si>
  <si>
    <t>LKR22354</t>
  </si>
  <si>
    <t>37/55</t>
  </si>
  <si>
    <t>13.12.1999</t>
  </si>
  <si>
    <t>WMAA21ZZZYBO19331</t>
  </si>
  <si>
    <t>04.12.2020 03.12.2021</t>
  </si>
  <si>
    <t>Załącznik nr 1d do SIWZ, Zakładka nr 4, Przebieg ubezpieczenia</t>
  </si>
  <si>
    <t>Rodzaj ubezpieczenia </t>
  </si>
  <si>
    <t>Razem</t>
  </si>
  <si>
    <t>Mienie od wszystkich ryzyk</t>
  </si>
  <si>
    <t>Odpowiedzialność cywilna</t>
  </si>
  <si>
    <t>Sprzęt elektroniczny</t>
  </si>
  <si>
    <t>Ubezpieczenia komunikacyjne OC</t>
  </si>
  <si>
    <t>Ubezpieczenia komunikacyjne AC</t>
  </si>
  <si>
    <t>Ubezpieczenia komunikacyjne NNW</t>
  </si>
  <si>
    <t>Ubezpieczenie NNW OSP</t>
  </si>
  <si>
    <t>RAZEM:</t>
  </si>
  <si>
    <t>Liczba szkód</t>
  </si>
  <si>
    <t>Zabezpieczenia przeciwpożarowe</t>
  </si>
  <si>
    <t>Zabezpieczenia przeciwkradzieżowe</t>
  </si>
  <si>
    <t>Załącznik nr 1 do do SIWZ, Zakładka nr 3, Wykaz zabezpieczeń przeciwpożarowych i przeciwkradzieżowych</t>
  </si>
  <si>
    <t>Wartość rezerw</t>
  </si>
  <si>
    <t>Wartość szkód wypłaconych</t>
  </si>
  <si>
    <t>System Municom</t>
  </si>
  <si>
    <t>System monitoringu wizyjnego z oprogramowaniem</t>
  </si>
  <si>
    <t>Budynek MPK Kraśnik, ul. Obwodowa 7: budynek stacji obsługi oraz hala obsługi i administracji</t>
  </si>
  <si>
    <t>Załącznik nr 1 do do SIWZ, Zakładka nr 1, Wykaz mienia do ubezpieczenia</t>
  </si>
  <si>
    <t>Załącznik nr 1 do do SIWZ, Zakładka nr 2, Wykaz pojazdów do ubezpieczenia</t>
  </si>
  <si>
    <t>Lokalizacja</t>
  </si>
  <si>
    <t>Rok 2016</t>
  </si>
  <si>
    <t>Rok 2017</t>
  </si>
  <si>
    <t>Rok 2018</t>
  </si>
  <si>
    <t>Rok 2019</t>
  </si>
  <si>
    <t>-  co najmniej 2 zamki wielozastawkowe w każdych drzwiach zewnętrznych
- stały dozór wewnątrz
- stały dozór na zewnątrz</t>
  </si>
  <si>
    <t>- gaśnice lub agregaty (7 szt.)
- hydranty  zewnętrzne (1 szt.)
- hydranty wewnętrzne (3 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</si>
</sst>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11"/>
      <name val="Calibri Light"/>
      <family val="1"/>
      <charset val="238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sz val="9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7" fillId="0" borderId="4" xfId="3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" fontId="7" fillId="0" borderId="4" xfId="2" applyNumberFormat="1" applyFont="1" applyBorder="1" applyAlignment="1">
      <alignment horizontal="center" vertical="center" wrapText="1"/>
    </xf>
    <xf numFmtId="49" fontId="7" fillId="0" borderId="4" xfId="2" applyNumberFormat="1" applyFont="1" applyBorder="1" applyAlignment="1">
      <alignment horizontal="center" vertical="center" wrapText="1"/>
    </xf>
    <xf numFmtId="164" fontId="7" fillId="0" borderId="4" xfId="4" applyNumberFormat="1" applyFont="1" applyBorder="1" applyAlignment="1">
      <alignment horizontal="center" vertical="center" wrapText="1"/>
    </xf>
    <xf numFmtId="14" fontId="7" fillId="0" borderId="4" xfId="2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1" fontId="7" fillId="0" borderId="4" xfId="3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1" fontId="11" fillId="2" borderId="4" xfId="2" applyNumberFormat="1" applyFont="1" applyFill="1" applyBorder="1" applyAlignment="1">
      <alignment horizontal="center" vertical="center" wrapText="1"/>
    </xf>
    <xf numFmtId="49" fontId="11" fillId="2" borderId="4" xfId="2" applyNumberFormat="1" applyFont="1" applyFill="1" applyBorder="1" applyAlignment="1">
      <alignment horizontal="center" vertical="center" wrapText="1"/>
    </xf>
    <xf numFmtId="164" fontId="11" fillId="2" borderId="4" xfId="4" applyNumberFormat="1" applyFont="1" applyFill="1" applyBorder="1" applyAlignment="1">
      <alignment horizontal="center" vertical="center" wrapText="1"/>
    </xf>
    <xf numFmtId="0" fontId="1" fillId="0" borderId="0" xfId="0" applyFont="1"/>
    <xf numFmtId="0" fontId="6" fillId="2" borderId="4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right" wrapText="1"/>
    </xf>
    <xf numFmtId="164" fontId="6" fillId="2" borderId="4" xfId="0" applyNumberFormat="1" applyFont="1" applyFill="1" applyBorder="1" applyAlignment="1">
      <alignment wrapText="1"/>
    </xf>
    <xf numFmtId="0" fontId="9" fillId="0" borderId="6" xfId="0" applyFont="1" applyBorder="1" applyAlignment="1">
      <alignment horizontal="right" vertical="center" wrapText="1"/>
    </xf>
    <xf numFmtId="49" fontId="8" fillId="0" borderId="4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5">
    <cellStyle name="Normalny" xfId="0" builtinId="0"/>
    <cellStyle name="Normalny 13" xfId="3" xr:uid="{00000000-0005-0000-0000-000001000000}"/>
    <cellStyle name="Normalny 2" xfId="1" xr:uid="{00000000-0005-0000-0000-000002000000}"/>
    <cellStyle name="Normalny 3" xfId="2" xr:uid="{00000000-0005-0000-0000-000003000000}"/>
    <cellStyle name="Walutowy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activeCell="C18" sqref="C18"/>
    </sheetView>
  </sheetViews>
  <sheetFormatPr defaultRowHeight="15" x14ac:dyDescent="0.25"/>
  <cols>
    <col min="1" max="1" width="4.28515625" style="2" bestFit="1" customWidth="1"/>
    <col min="2" max="2" width="50.42578125" style="2" bestFit="1" customWidth="1"/>
    <col min="3" max="3" width="23.7109375" style="2" customWidth="1"/>
    <col min="4" max="4" width="9.5703125" style="2" bestFit="1" customWidth="1"/>
    <col min="5" max="5" width="6.5703125" style="2" bestFit="1" customWidth="1"/>
    <col min="6" max="6" width="9.140625" style="2" bestFit="1" customWidth="1"/>
    <col min="7" max="8" width="10.42578125" style="2" bestFit="1" customWidth="1"/>
    <col min="9" max="9" width="14.140625" style="2" bestFit="1" customWidth="1"/>
    <col min="10" max="10" width="9.7109375" style="2" bestFit="1" customWidth="1"/>
    <col min="11" max="16384" width="9.140625" style="2"/>
  </cols>
  <sheetData>
    <row r="1" spans="1:10" x14ac:dyDescent="0.25">
      <c r="A1" s="43" t="s">
        <v>174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37" t="s">
        <v>0</v>
      </c>
      <c r="B2" s="38"/>
      <c r="C2" s="38"/>
      <c r="D2" s="38"/>
      <c r="E2" s="38"/>
      <c r="F2" s="39"/>
      <c r="G2" s="40" t="s">
        <v>1</v>
      </c>
      <c r="H2" s="41"/>
      <c r="I2" s="41"/>
      <c r="J2" s="42"/>
    </row>
    <row r="3" spans="1:10" ht="45" x14ac:dyDescent="0.2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0" ht="30" x14ac:dyDescent="0.25">
      <c r="A4" s="3" t="s">
        <v>12</v>
      </c>
      <c r="B4" s="3" t="s">
        <v>13</v>
      </c>
      <c r="C4" s="4">
        <f>E4*2000</f>
        <v>1500000</v>
      </c>
      <c r="D4" s="3" t="s">
        <v>14</v>
      </c>
      <c r="E4" s="3">
        <v>750</v>
      </c>
      <c r="F4" s="3">
        <v>1984</v>
      </c>
      <c r="G4" s="3" t="s">
        <v>15</v>
      </c>
      <c r="H4" s="3" t="s">
        <v>15</v>
      </c>
      <c r="I4" s="3" t="s">
        <v>15</v>
      </c>
      <c r="J4" s="3" t="s">
        <v>16</v>
      </c>
    </row>
    <row r="5" spans="1:10" x14ac:dyDescent="0.25">
      <c r="A5" s="3" t="s">
        <v>17</v>
      </c>
      <c r="B5" s="3" t="s">
        <v>18</v>
      </c>
      <c r="C5" s="4">
        <v>17613.490000000002</v>
      </c>
      <c r="D5" s="3" t="s">
        <v>19</v>
      </c>
      <c r="E5" s="3"/>
      <c r="F5" s="3"/>
      <c r="G5" s="3"/>
      <c r="H5" s="3"/>
      <c r="I5" s="3"/>
      <c r="J5" s="3"/>
    </row>
    <row r="6" spans="1:10" x14ac:dyDescent="0.25">
      <c r="A6" s="3" t="s">
        <v>20</v>
      </c>
      <c r="B6" s="3" t="s">
        <v>21</v>
      </c>
      <c r="C6" s="4">
        <v>1233.74</v>
      </c>
      <c r="D6" s="3" t="s">
        <v>19</v>
      </c>
      <c r="E6" s="3"/>
      <c r="F6" s="3"/>
      <c r="G6" s="3"/>
      <c r="H6" s="3"/>
      <c r="I6" s="3"/>
      <c r="J6" s="3"/>
    </row>
    <row r="7" spans="1:10" x14ac:dyDescent="0.25">
      <c r="A7" s="3" t="s">
        <v>22</v>
      </c>
      <c r="B7" s="3" t="s">
        <v>23</v>
      </c>
      <c r="C7" s="4">
        <v>22856.34</v>
      </c>
      <c r="D7" s="3" t="s">
        <v>19</v>
      </c>
      <c r="E7" s="3"/>
      <c r="F7" s="3"/>
      <c r="G7" s="3"/>
      <c r="H7" s="3"/>
      <c r="I7" s="3"/>
      <c r="J7" s="3"/>
    </row>
    <row r="8" spans="1:10" x14ac:dyDescent="0.25">
      <c r="A8" s="3" t="s">
        <v>24</v>
      </c>
      <c r="B8" s="3" t="s">
        <v>25</v>
      </c>
      <c r="C8" s="4">
        <v>44949.84</v>
      </c>
      <c r="D8" s="3" t="s">
        <v>19</v>
      </c>
      <c r="E8" s="3"/>
      <c r="F8" s="3"/>
      <c r="G8" s="3"/>
      <c r="H8" s="3"/>
      <c r="I8" s="3"/>
      <c r="J8" s="3"/>
    </row>
    <row r="9" spans="1:10" x14ac:dyDescent="0.25">
      <c r="A9" s="3" t="s">
        <v>26</v>
      </c>
      <c r="B9" s="3" t="s">
        <v>27</v>
      </c>
      <c r="C9" s="4">
        <v>118994.12</v>
      </c>
      <c r="D9" s="3" t="s">
        <v>19</v>
      </c>
      <c r="E9" s="3"/>
      <c r="F9" s="3"/>
      <c r="G9" s="3"/>
      <c r="H9" s="3"/>
      <c r="I9" s="3"/>
      <c r="J9" s="3"/>
    </row>
    <row r="10" spans="1:10" x14ac:dyDescent="0.25">
      <c r="A10" s="3" t="s">
        <v>28</v>
      </c>
      <c r="B10" s="3" t="s">
        <v>29</v>
      </c>
      <c r="C10" s="4">
        <v>10417.17</v>
      </c>
      <c r="D10" s="3" t="s">
        <v>19</v>
      </c>
      <c r="E10" s="3"/>
      <c r="F10" s="3"/>
      <c r="G10" s="3"/>
      <c r="H10" s="3"/>
      <c r="I10" s="3"/>
      <c r="J10" s="3"/>
    </row>
    <row r="11" spans="1:10" x14ac:dyDescent="0.25">
      <c r="A11" s="3" t="s">
        <v>30</v>
      </c>
      <c r="B11" s="3" t="s">
        <v>171</v>
      </c>
      <c r="C11" s="4">
        <v>68830</v>
      </c>
      <c r="D11" s="3" t="s">
        <v>19</v>
      </c>
      <c r="E11" s="3"/>
      <c r="F11" s="3"/>
      <c r="G11" s="3"/>
      <c r="H11" s="3"/>
      <c r="I11" s="3"/>
      <c r="J11" s="3"/>
    </row>
    <row r="12" spans="1:10" x14ac:dyDescent="0.25">
      <c r="A12" s="3" t="s">
        <v>98</v>
      </c>
      <c r="B12" s="3" t="s">
        <v>172</v>
      </c>
      <c r="C12" s="4">
        <v>276276.09999999998</v>
      </c>
      <c r="D12" s="3" t="s">
        <v>19</v>
      </c>
      <c r="E12" s="3"/>
      <c r="F12" s="3"/>
      <c r="G12" s="3"/>
      <c r="H12" s="3"/>
      <c r="I12" s="3"/>
      <c r="J12" s="3"/>
    </row>
    <row r="13" spans="1:10" x14ac:dyDescent="0.25">
      <c r="A13" s="3" t="s">
        <v>104</v>
      </c>
      <c r="B13" s="3" t="s">
        <v>31</v>
      </c>
      <c r="C13" s="4">
        <v>25105</v>
      </c>
      <c r="D13" s="3" t="s">
        <v>19</v>
      </c>
      <c r="E13" s="3"/>
      <c r="F13" s="3"/>
      <c r="G13" s="3"/>
      <c r="H13" s="3"/>
      <c r="I13" s="3"/>
      <c r="J13" s="3"/>
    </row>
    <row r="14" spans="1:10" x14ac:dyDescent="0.25">
      <c r="A14" s="5"/>
      <c r="B14" s="28" t="s">
        <v>32</v>
      </c>
      <c r="C14" s="4">
        <f>SUM(C4:C13)</f>
        <v>2086275.8000000003</v>
      </c>
      <c r="D14" s="5"/>
      <c r="E14" s="5"/>
      <c r="F14" s="5"/>
      <c r="G14" s="5"/>
      <c r="H14" s="5"/>
      <c r="I14" s="5"/>
      <c r="J14" s="5"/>
    </row>
    <row r="15" spans="1:10" x14ac:dyDescent="0.25">
      <c r="A15" s="6"/>
      <c r="B15" s="6"/>
      <c r="C15" s="7"/>
      <c r="D15" s="6"/>
      <c r="E15" s="6"/>
      <c r="F15" s="6"/>
      <c r="G15" s="6"/>
      <c r="H15" s="6"/>
      <c r="I15" s="6"/>
      <c r="J15" s="6"/>
    </row>
    <row r="16" spans="1:10" x14ac:dyDescent="0.25">
      <c r="A16" s="6"/>
      <c r="B16" s="21" t="s">
        <v>33</v>
      </c>
      <c r="C16" s="4">
        <f>SUM(C4)</f>
        <v>1500000</v>
      </c>
      <c r="D16" s="6"/>
      <c r="E16" s="6"/>
      <c r="F16" s="6"/>
      <c r="G16" s="6"/>
      <c r="H16" s="6"/>
      <c r="I16" s="6"/>
      <c r="J16" s="6"/>
    </row>
    <row r="17" spans="1:10" x14ac:dyDescent="0.25">
      <c r="A17" s="6"/>
      <c r="B17" s="21" t="s">
        <v>34</v>
      </c>
      <c r="C17" s="4">
        <f>SUM(C5:C10)</f>
        <v>216064.7</v>
      </c>
      <c r="D17" s="6"/>
      <c r="E17" s="6"/>
      <c r="F17" s="6"/>
      <c r="G17" s="6"/>
      <c r="H17" s="6"/>
      <c r="I17" s="6"/>
      <c r="J17" s="6"/>
    </row>
    <row r="18" spans="1:10" x14ac:dyDescent="0.25">
      <c r="A18" s="6"/>
      <c r="B18" s="21" t="s">
        <v>35</v>
      </c>
      <c r="C18" s="4">
        <f>SUM(C11:C13)</f>
        <v>370211.1</v>
      </c>
      <c r="D18" s="6"/>
      <c r="E18" s="6"/>
      <c r="F18" s="6"/>
      <c r="G18" s="6"/>
      <c r="H18" s="6"/>
      <c r="I18" s="6"/>
      <c r="J18" s="6"/>
    </row>
  </sheetData>
  <mergeCells count="3">
    <mergeCell ref="A2:F2"/>
    <mergeCell ref="G2:J2"/>
    <mergeCell ref="A1:J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workbookViewId="0">
      <selection activeCell="G22" sqref="G22"/>
    </sheetView>
  </sheetViews>
  <sheetFormatPr defaultRowHeight="15" x14ac:dyDescent="0.25"/>
  <cols>
    <col min="1" max="1" width="3.42578125" bestFit="1" customWidth="1"/>
    <col min="2" max="2" width="8" bestFit="1" customWidth="1"/>
    <col min="3" max="3" width="8.42578125" bestFit="1" customWidth="1"/>
    <col min="4" max="4" width="9.7109375" bestFit="1" customWidth="1"/>
    <col min="5" max="5" width="7.85546875" bestFit="1" customWidth="1"/>
    <col min="6" max="6" width="8" bestFit="1" customWidth="1"/>
    <col min="7" max="7" width="6.140625" bestFit="1" customWidth="1"/>
    <col min="8" max="8" width="9.5703125" bestFit="1" customWidth="1"/>
    <col min="9" max="9" width="8.7109375" bestFit="1" customWidth="1"/>
    <col min="10" max="10" width="17.7109375" bestFit="1" customWidth="1"/>
    <col min="11" max="11" width="10.28515625" bestFit="1" customWidth="1"/>
    <col min="12" max="13" width="8.7109375" bestFit="1" customWidth="1"/>
    <col min="14" max="14" width="9.28515625" bestFit="1" customWidth="1"/>
    <col min="15" max="15" width="34.7109375" bestFit="1" customWidth="1"/>
    <col min="16" max="16" width="35.28515625" customWidth="1"/>
  </cols>
  <sheetData>
    <row r="1" spans="1:16" x14ac:dyDescent="0.25">
      <c r="A1" s="44" t="s">
        <v>175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27" customFormat="1" ht="24" x14ac:dyDescent="0.25">
      <c r="A2" s="22" t="s">
        <v>2</v>
      </c>
      <c r="B2" s="22" t="s">
        <v>36</v>
      </c>
      <c r="C2" s="23" t="s">
        <v>37</v>
      </c>
      <c r="D2" s="22" t="s">
        <v>38</v>
      </c>
      <c r="E2" s="22" t="s">
        <v>39</v>
      </c>
      <c r="F2" s="24" t="s">
        <v>40</v>
      </c>
      <c r="G2" s="22" t="s">
        <v>41</v>
      </c>
      <c r="H2" s="22" t="s">
        <v>42</v>
      </c>
      <c r="I2" s="22" t="s">
        <v>43</v>
      </c>
      <c r="J2" s="25" t="s">
        <v>44</v>
      </c>
      <c r="K2" s="26" t="s">
        <v>45</v>
      </c>
      <c r="L2" s="22" t="s">
        <v>46</v>
      </c>
      <c r="M2" s="22" t="s">
        <v>47</v>
      </c>
      <c r="N2" s="22" t="s">
        <v>48</v>
      </c>
      <c r="O2" s="22" t="s">
        <v>49</v>
      </c>
      <c r="P2" s="22" t="s">
        <v>50</v>
      </c>
    </row>
    <row r="3" spans="1:16" ht="24" x14ac:dyDescent="0.25">
      <c r="A3" s="8" t="s">
        <v>12</v>
      </c>
      <c r="B3" s="8" t="s">
        <v>51</v>
      </c>
      <c r="C3" s="8" t="s">
        <v>52</v>
      </c>
      <c r="D3" s="8" t="s">
        <v>53</v>
      </c>
      <c r="E3" s="9" t="s">
        <v>54</v>
      </c>
      <c r="F3" s="10">
        <v>4580</v>
      </c>
      <c r="G3" s="9" t="s">
        <v>55</v>
      </c>
      <c r="H3" s="9" t="s">
        <v>56</v>
      </c>
      <c r="I3" s="9">
        <v>2001</v>
      </c>
      <c r="J3" s="11" t="s">
        <v>57</v>
      </c>
      <c r="K3" s="12" t="s">
        <v>58</v>
      </c>
      <c r="L3" s="13" t="s">
        <v>59</v>
      </c>
      <c r="M3" s="9" t="s">
        <v>58</v>
      </c>
      <c r="N3" s="9" t="s">
        <v>59</v>
      </c>
      <c r="O3" s="9" t="s">
        <v>60</v>
      </c>
      <c r="P3" s="9" t="s">
        <v>60</v>
      </c>
    </row>
    <row r="4" spans="1:16" ht="24" x14ac:dyDescent="0.25">
      <c r="A4" s="8" t="s">
        <v>17</v>
      </c>
      <c r="B4" s="8" t="s">
        <v>61</v>
      </c>
      <c r="C4" s="8" t="s">
        <v>62</v>
      </c>
      <c r="D4" s="8" t="s">
        <v>63</v>
      </c>
      <c r="E4" s="9" t="s">
        <v>54</v>
      </c>
      <c r="F4" s="10" t="s">
        <v>64</v>
      </c>
      <c r="G4" s="9" t="s">
        <v>65</v>
      </c>
      <c r="H4" s="9" t="s">
        <v>66</v>
      </c>
      <c r="I4" s="9">
        <v>2003</v>
      </c>
      <c r="J4" s="11" t="s">
        <v>67</v>
      </c>
      <c r="K4" s="12">
        <v>57980</v>
      </c>
      <c r="L4" s="13" t="s">
        <v>68</v>
      </c>
      <c r="M4" s="9" t="s">
        <v>68</v>
      </c>
      <c r="N4" s="9" t="s">
        <v>68</v>
      </c>
      <c r="O4" s="9" t="s">
        <v>60</v>
      </c>
      <c r="P4" s="9" t="s">
        <v>69</v>
      </c>
    </row>
    <row r="5" spans="1:16" ht="24" x14ac:dyDescent="0.25">
      <c r="A5" s="8" t="s">
        <v>20</v>
      </c>
      <c r="B5" s="8" t="s">
        <v>70</v>
      </c>
      <c r="C5" s="8" t="s">
        <v>62</v>
      </c>
      <c r="D5" s="8" t="s">
        <v>63</v>
      </c>
      <c r="E5" s="9" t="s">
        <v>54</v>
      </c>
      <c r="F5" s="10" t="s">
        <v>64</v>
      </c>
      <c r="G5" s="9" t="s">
        <v>65</v>
      </c>
      <c r="H5" s="9" t="s">
        <v>71</v>
      </c>
      <c r="I5" s="9">
        <v>2002</v>
      </c>
      <c r="J5" s="11" t="s">
        <v>72</v>
      </c>
      <c r="K5" s="12">
        <v>57980</v>
      </c>
      <c r="L5" s="13" t="s">
        <v>68</v>
      </c>
      <c r="M5" s="9" t="s">
        <v>68</v>
      </c>
      <c r="N5" s="9" t="s">
        <v>68</v>
      </c>
      <c r="O5" s="9" t="s">
        <v>60</v>
      </c>
      <c r="P5" s="9" t="s">
        <v>69</v>
      </c>
    </row>
    <row r="6" spans="1:16" ht="24" x14ac:dyDescent="0.25">
      <c r="A6" s="8" t="s">
        <v>22</v>
      </c>
      <c r="B6" s="8" t="s">
        <v>73</v>
      </c>
      <c r="C6" s="8" t="s">
        <v>74</v>
      </c>
      <c r="D6" s="8" t="s">
        <v>75</v>
      </c>
      <c r="E6" s="9" t="s">
        <v>54</v>
      </c>
      <c r="F6" s="10" t="s">
        <v>76</v>
      </c>
      <c r="G6" s="9" t="s">
        <v>77</v>
      </c>
      <c r="H6" s="9" t="s">
        <v>78</v>
      </c>
      <c r="I6" s="9">
        <v>2003</v>
      </c>
      <c r="J6" s="11" t="s">
        <v>79</v>
      </c>
      <c r="K6" s="12" t="s">
        <v>58</v>
      </c>
      <c r="L6" s="13" t="s">
        <v>80</v>
      </c>
      <c r="M6" s="9" t="s">
        <v>58</v>
      </c>
      <c r="N6" s="9" t="s">
        <v>80</v>
      </c>
      <c r="O6" s="9" t="s">
        <v>60</v>
      </c>
      <c r="P6" s="9" t="s">
        <v>60</v>
      </c>
    </row>
    <row r="7" spans="1:16" ht="24" x14ac:dyDescent="0.25">
      <c r="A7" s="8" t="s">
        <v>24</v>
      </c>
      <c r="B7" s="8" t="s">
        <v>81</v>
      </c>
      <c r="C7" s="8" t="s">
        <v>82</v>
      </c>
      <c r="D7" s="8" t="s">
        <v>83</v>
      </c>
      <c r="E7" s="9" t="s">
        <v>54</v>
      </c>
      <c r="F7" s="10">
        <v>4249</v>
      </c>
      <c r="G7" s="9" t="s">
        <v>84</v>
      </c>
      <c r="H7" s="14" t="s">
        <v>85</v>
      </c>
      <c r="I7" s="9">
        <v>2011</v>
      </c>
      <c r="J7" s="11" t="s">
        <v>86</v>
      </c>
      <c r="K7" s="12" t="s">
        <v>58</v>
      </c>
      <c r="L7" s="13" t="s">
        <v>87</v>
      </c>
      <c r="M7" s="9" t="s">
        <v>58</v>
      </c>
      <c r="N7" s="9" t="s">
        <v>87</v>
      </c>
      <c r="O7" s="9" t="s">
        <v>60</v>
      </c>
      <c r="P7" s="9" t="s">
        <v>60</v>
      </c>
    </row>
    <row r="8" spans="1:16" ht="24" x14ac:dyDescent="0.25">
      <c r="A8" s="8" t="s">
        <v>26</v>
      </c>
      <c r="B8" s="8" t="s">
        <v>88</v>
      </c>
      <c r="C8" s="8" t="s">
        <v>82</v>
      </c>
      <c r="D8" s="8" t="s">
        <v>83</v>
      </c>
      <c r="E8" s="9" t="s">
        <v>54</v>
      </c>
      <c r="F8" s="10">
        <v>4249</v>
      </c>
      <c r="G8" s="9" t="s">
        <v>84</v>
      </c>
      <c r="H8" s="8" t="s">
        <v>85</v>
      </c>
      <c r="I8" s="9">
        <v>2011</v>
      </c>
      <c r="J8" s="11" t="s">
        <v>89</v>
      </c>
      <c r="K8" s="12" t="s">
        <v>58</v>
      </c>
      <c r="L8" s="13" t="s">
        <v>87</v>
      </c>
      <c r="M8" s="9" t="s">
        <v>58</v>
      </c>
      <c r="N8" s="9" t="s">
        <v>87</v>
      </c>
      <c r="O8" s="9" t="s">
        <v>60</v>
      </c>
      <c r="P8" s="9" t="s">
        <v>60</v>
      </c>
    </row>
    <row r="9" spans="1:16" ht="24" x14ac:dyDescent="0.25">
      <c r="A9" s="8" t="s">
        <v>28</v>
      </c>
      <c r="B9" s="8" t="s">
        <v>90</v>
      </c>
      <c r="C9" s="8" t="s">
        <v>82</v>
      </c>
      <c r="D9" s="8" t="s">
        <v>83</v>
      </c>
      <c r="E9" s="9" t="s">
        <v>54</v>
      </c>
      <c r="F9" s="10">
        <v>4249</v>
      </c>
      <c r="G9" s="9" t="s">
        <v>84</v>
      </c>
      <c r="H9" s="9" t="s">
        <v>85</v>
      </c>
      <c r="I9" s="9">
        <v>2011</v>
      </c>
      <c r="J9" s="11" t="s">
        <v>91</v>
      </c>
      <c r="K9" s="12" t="s">
        <v>58</v>
      </c>
      <c r="L9" s="13" t="s">
        <v>87</v>
      </c>
      <c r="M9" s="9" t="s">
        <v>58</v>
      </c>
      <c r="N9" s="9" t="s">
        <v>87</v>
      </c>
      <c r="O9" s="9" t="s">
        <v>60</v>
      </c>
      <c r="P9" s="9" t="s">
        <v>60</v>
      </c>
    </row>
    <row r="10" spans="1:16" ht="24" x14ac:dyDescent="0.25">
      <c r="A10" s="8" t="s">
        <v>30</v>
      </c>
      <c r="B10" s="8" t="s">
        <v>92</v>
      </c>
      <c r="C10" s="8" t="s">
        <v>62</v>
      </c>
      <c r="D10" s="8" t="s">
        <v>63</v>
      </c>
      <c r="E10" s="9" t="s">
        <v>54</v>
      </c>
      <c r="F10" s="10" t="s">
        <v>93</v>
      </c>
      <c r="G10" s="9" t="s">
        <v>94</v>
      </c>
      <c r="H10" s="9" t="s">
        <v>95</v>
      </c>
      <c r="I10" s="9">
        <v>2003</v>
      </c>
      <c r="J10" s="11" t="s">
        <v>96</v>
      </c>
      <c r="K10" s="12" t="s">
        <v>58</v>
      </c>
      <c r="L10" s="13" t="s">
        <v>97</v>
      </c>
      <c r="M10" s="9" t="s">
        <v>58</v>
      </c>
      <c r="N10" s="9" t="s">
        <v>97</v>
      </c>
      <c r="O10" s="9" t="s">
        <v>60</v>
      </c>
      <c r="P10" s="9" t="s">
        <v>60</v>
      </c>
    </row>
    <row r="11" spans="1:16" ht="24" x14ac:dyDescent="0.25">
      <c r="A11" s="8" t="s">
        <v>98</v>
      </c>
      <c r="B11" s="8" t="s">
        <v>99</v>
      </c>
      <c r="C11" s="8" t="s">
        <v>62</v>
      </c>
      <c r="D11" s="8" t="s">
        <v>100</v>
      </c>
      <c r="E11" s="9" t="s">
        <v>54</v>
      </c>
      <c r="F11" s="15">
        <v>6871</v>
      </c>
      <c r="G11" s="8" t="s">
        <v>65</v>
      </c>
      <c r="H11" s="8" t="s">
        <v>101</v>
      </c>
      <c r="I11" s="8">
        <v>1999</v>
      </c>
      <c r="J11" s="8" t="s">
        <v>102</v>
      </c>
      <c r="K11" s="12" t="s">
        <v>58</v>
      </c>
      <c r="L11" s="13" t="s">
        <v>103</v>
      </c>
      <c r="M11" s="9" t="s">
        <v>58</v>
      </c>
      <c r="N11" s="9" t="s">
        <v>103</v>
      </c>
      <c r="O11" s="9" t="s">
        <v>60</v>
      </c>
      <c r="P11" s="9" t="s">
        <v>60</v>
      </c>
    </row>
    <row r="12" spans="1:16" ht="24" x14ac:dyDescent="0.25">
      <c r="A12" s="8" t="s">
        <v>104</v>
      </c>
      <c r="B12" s="8" t="s">
        <v>105</v>
      </c>
      <c r="C12" s="8" t="s">
        <v>106</v>
      </c>
      <c r="D12" s="8" t="s">
        <v>107</v>
      </c>
      <c r="E12" s="9" t="s">
        <v>108</v>
      </c>
      <c r="F12" s="9">
        <v>1461</v>
      </c>
      <c r="G12" s="9">
        <v>2</v>
      </c>
      <c r="H12" s="9"/>
      <c r="I12" s="9">
        <v>2007</v>
      </c>
      <c r="J12" s="11" t="s">
        <v>109</v>
      </c>
      <c r="K12" s="12" t="s">
        <v>58</v>
      </c>
      <c r="L12" s="13" t="s">
        <v>110</v>
      </c>
      <c r="M12" s="9" t="s">
        <v>58</v>
      </c>
      <c r="N12" s="9" t="s">
        <v>110</v>
      </c>
      <c r="O12" s="9" t="s">
        <v>60</v>
      </c>
      <c r="P12" s="9" t="s">
        <v>60</v>
      </c>
    </row>
    <row r="13" spans="1:16" ht="24" x14ac:dyDescent="0.25">
      <c r="A13" s="8" t="s">
        <v>111</v>
      </c>
      <c r="B13" s="8" t="s">
        <v>112</v>
      </c>
      <c r="C13" s="8" t="s">
        <v>113</v>
      </c>
      <c r="D13" s="8" t="s">
        <v>114</v>
      </c>
      <c r="E13" s="9" t="s">
        <v>54</v>
      </c>
      <c r="F13" s="9">
        <v>6374</v>
      </c>
      <c r="G13" s="9">
        <v>53</v>
      </c>
      <c r="H13" s="13">
        <v>39279</v>
      </c>
      <c r="I13" s="9">
        <v>2007</v>
      </c>
      <c r="J13" s="11" t="s">
        <v>115</v>
      </c>
      <c r="K13" s="12">
        <v>150000</v>
      </c>
      <c r="L13" s="13" t="s">
        <v>116</v>
      </c>
      <c r="M13" s="13" t="s">
        <v>116</v>
      </c>
      <c r="N13" s="13" t="s">
        <v>116</v>
      </c>
      <c r="O13" s="9" t="s">
        <v>60</v>
      </c>
      <c r="P13" s="9" t="s">
        <v>117</v>
      </c>
    </row>
    <row r="14" spans="1:16" ht="24" x14ac:dyDescent="0.25">
      <c r="A14" s="8" t="s">
        <v>118</v>
      </c>
      <c r="B14" s="8" t="s">
        <v>119</v>
      </c>
      <c r="C14" s="8" t="s">
        <v>120</v>
      </c>
      <c r="D14" s="8" t="s">
        <v>121</v>
      </c>
      <c r="E14" s="9" t="s">
        <v>54</v>
      </c>
      <c r="F14" s="10">
        <v>4616</v>
      </c>
      <c r="G14" s="11" t="s">
        <v>122</v>
      </c>
      <c r="H14" s="9" t="s">
        <v>123</v>
      </c>
      <c r="I14" s="9">
        <v>2006</v>
      </c>
      <c r="J14" s="11" t="s">
        <v>124</v>
      </c>
      <c r="K14" s="12" t="s">
        <v>58</v>
      </c>
      <c r="L14" s="13" t="s">
        <v>125</v>
      </c>
      <c r="M14" s="9" t="s">
        <v>58</v>
      </c>
      <c r="N14" s="9" t="s">
        <v>125</v>
      </c>
      <c r="O14" s="9" t="s">
        <v>60</v>
      </c>
      <c r="P14" s="9" t="s">
        <v>60</v>
      </c>
    </row>
    <row r="15" spans="1:16" ht="24" x14ac:dyDescent="0.25">
      <c r="A15" s="8" t="s">
        <v>126</v>
      </c>
      <c r="B15" s="8" t="s">
        <v>127</v>
      </c>
      <c r="C15" s="8" t="s">
        <v>82</v>
      </c>
      <c r="D15" s="8" t="s">
        <v>83</v>
      </c>
      <c r="E15" s="9" t="s">
        <v>54</v>
      </c>
      <c r="F15" s="10">
        <v>4249</v>
      </c>
      <c r="G15" s="9" t="s">
        <v>84</v>
      </c>
      <c r="H15" s="9" t="s">
        <v>128</v>
      </c>
      <c r="I15" s="9">
        <v>2009</v>
      </c>
      <c r="J15" s="11" t="s">
        <v>129</v>
      </c>
      <c r="K15" s="12" t="s">
        <v>58</v>
      </c>
      <c r="L15" s="13" t="s">
        <v>130</v>
      </c>
      <c r="M15" s="9" t="s">
        <v>58</v>
      </c>
      <c r="N15" s="9" t="s">
        <v>130</v>
      </c>
      <c r="O15" s="9" t="s">
        <v>60</v>
      </c>
      <c r="P15" s="9" t="s">
        <v>60</v>
      </c>
    </row>
    <row r="16" spans="1:16" ht="24" x14ac:dyDescent="0.25">
      <c r="A16" s="8" t="s">
        <v>131</v>
      </c>
      <c r="B16" s="8" t="s">
        <v>132</v>
      </c>
      <c r="C16" s="8" t="s">
        <v>82</v>
      </c>
      <c r="D16" s="8" t="s">
        <v>133</v>
      </c>
      <c r="E16" s="9" t="s">
        <v>54</v>
      </c>
      <c r="F16" s="10">
        <v>4249</v>
      </c>
      <c r="G16" s="9" t="s">
        <v>134</v>
      </c>
      <c r="H16" s="9" t="s">
        <v>135</v>
      </c>
      <c r="I16" s="9">
        <v>2012</v>
      </c>
      <c r="J16" s="11" t="s">
        <v>136</v>
      </c>
      <c r="K16" s="12" t="s">
        <v>58</v>
      </c>
      <c r="L16" s="13" t="s">
        <v>137</v>
      </c>
      <c r="M16" s="9" t="s">
        <v>58</v>
      </c>
      <c r="N16" s="9" t="s">
        <v>137</v>
      </c>
      <c r="O16" s="9" t="s">
        <v>60</v>
      </c>
      <c r="P16" s="9" t="s">
        <v>60</v>
      </c>
    </row>
    <row r="17" spans="1:16" ht="24" x14ac:dyDescent="0.25">
      <c r="A17" s="8" t="s">
        <v>138</v>
      </c>
      <c r="B17" s="8" t="s">
        <v>139</v>
      </c>
      <c r="C17" s="8" t="s">
        <v>62</v>
      </c>
      <c r="D17" s="8">
        <v>469</v>
      </c>
      <c r="E17" s="9" t="s">
        <v>54</v>
      </c>
      <c r="F17" s="10">
        <v>6871</v>
      </c>
      <c r="G17" s="9" t="s">
        <v>140</v>
      </c>
      <c r="H17" s="9" t="s">
        <v>141</v>
      </c>
      <c r="I17" s="9">
        <v>1997</v>
      </c>
      <c r="J17" s="11" t="s">
        <v>142</v>
      </c>
      <c r="K17" s="12" t="s">
        <v>58</v>
      </c>
      <c r="L17" s="13" t="s">
        <v>143</v>
      </c>
      <c r="M17" s="9" t="s">
        <v>58</v>
      </c>
      <c r="N17" s="9" t="s">
        <v>143</v>
      </c>
      <c r="O17" s="9" t="s">
        <v>60</v>
      </c>
      <c r="P17" s="9" t="s">
        <v>60</v>
      </c>
    </row>
    <row r="18" spans="1:16" ht="24" x14ac:dyDescent="0.25">
      <c r="A18" s="8" t="s">
        <v>144</v>
      </c>
      <c r="B18" s="8" t="s">
        <v>145</v>
      </c>
      <c r="C18" s="8" t="s">
        <v>62</v>
      </c>
      <c r="D18" s="8" t="s">
        <v>63</v>
      </c>
      <c r="E18" s="9" t="s">
        <v>54</v>
      </c>
      <c r="F18" s="10">
        <v>6871</v>
      </c>
      <c r="G18" s="9" t="s">
        <v>65</v>
      </c>
      <c r="H18" s="9" t="s">
        <v>66</v>
      </c>
      <c r="I18" s="9">
        <v>2003</v>
      </c>
      <c r="J18" s="11" t="s">
        <v>146</v>
      </c>
      <c r="K18" s="12" t="s">
        <v>58</v>
      </c>
      <c r="L18" s="13" t="s">
        <v>147</v>
      </c>
      <c r="M18" s="9" t="s">
        <v>58</v>
      </c>
      <c r="N18" s="9" t="s">
        <v>147</v>
      </c>
      <c r="O18" s="9" t="s">
        <v>60</v>
      </c>
      <c r="P18" s="9" t="s">
        <v>60</v>
      </c>
    </row>
    <row r="19" spans="1:16" ht="24" x14ac:dyDescent="0.25">
      <c r="A19" s="8" t="s">
        <v>148</v>
      </c>
      <c r="B19" s="8" t="s">
        <v>149</v>
      </c>
      <c r="C19" s="8" t="s">
        <v>62</v>
      </c>
      <c r="D19" s="8" t="s">
        <v>63</v>
      </c>
      <c r="E19" s="9" t="s">
        <v>54</v>
      </c>
      <c r="F19" s="15">
        <v>11967</v>
      </c>
      <c r="G19" s="8" t="s">
        <v>150</v>
      </c>
      <c r="H19" s="8" t="s">
        <v>151</v>
      </c>
      <c r="I19" s="8">
        <v>1999</v>
      </c>
      <c r="J19" s="8" t="s">
        <v>152</v>
      </c>
      <c r="K19" s="12" t="s">
        <v>58</v>
      </c>
      <c r="L19" s="13" t="s">
        <v>153</v>
      </c>
      <c r="M19" s="9" t="s">
        <v>58</v>
      </c>
      <c r="N19" s="9" t="s">
        <v>153</v>
      </c>
      <c r="O19" s="9" t="s">
        <v>60</v>
      </c>
      <c r="P19" s="9" t="s">
        <v>60</v>
      </c>
    </row>
  </sheetData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zoomScaleNormal="100" workbookViewId="0">
      <selection activeCell="B10" sqref="B10"/>
    </sheetView>
  </sheetViews>
  <sheetFormatPr defaultRowHeight="15" x14ac:dyDescent="0.25"/>
  <cols>
    <col min="1" max="1" width="44.42578125" bestFit="1" customWidth="1"/>
    <col min="2" max="3" width="42.85546875" customWidth="1"/>
  </cols>
  <sheetData>
    <row r="1" spans="1:3" ht="19.5" customHeight="1" x14ac:dyDescent="0.25">
      <c r="A1" s="45" t="s">
        <v>168</v>
      </c>
      <c r="B1" s="45"/>
      <c r="C1" s="45"/>
    </row>
    <row r="2" spans="1:3" x14ac:dyDescent="0.25">
      <c r="A2" s="29" t="s">
        <v>176</v>
      </c>
      <c r="B2" s="29" t="s">
        <v>166</v>
      </c>
      <c r="C2" s="29" t="s">
        <v>167</v>
      </c>
    </row>
    <row r="3" spans="1:3" ht="60" x14ac:dyDescent="0.25">
      <c r="A3" s="16" t="s">
        <v>173</v>
      </c>
      <c r="B3" s="36" t="s">
        <v>182</v>
      </c>
      <c r="C3" s="35" t="s">
        <v>181</v>
      </c>
    </row>
    <row r="4" spans="1:3" x14ac:dyDescent="0.25">
      <c r="B4" s="20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8"/>
  <sheetViews>
    <sheetView tabSelected="1" topLeftCell="A19" workbookViewId="0">
      <selection activeCell="D34" sqref="D34"/>
    </sheetView>
  </sheetViews>
  <sheetFormatPr defaultRowHeight="15" x14ac:dyDescent="0.25"/>
  <cols>
    <col min="1" max="1" width="35.7109375" customWidth="1"/>
    <col min="2" max="2" width="14.28515625" style="1" customWidth="1"/>
    <col min="3" max="5" width="14.28515625" customWidth="1"/>
  </cols>
  <sheetData>
    <row r="1" spans="1:5" x14ac:dyDescent="0.25">
      <c r="A1" s="46" t="s">
        <v>154</v>
      </c>
      <c r="B1" s="46"/>
      <c r="C1" s="46"/>
      <c r="D1" s="46"/>
      <c r="E1" s="46"/>
    </row>
    <row r="2" spans="1:5" x14ac:dyDescent="0.25">
      <c r="A2" s="47" t="s">
        <v>177</v>
      </c>
      <c r="B2" s="47"/>
      <c r="C2" s="47"/>
      <c r="D2" s="47"/>
      <c r="E2" s="47"/>
    </row>
    <row r="3" spans="1:5" ht="30" x14ac:dyDescent="0.25">
      <c r="A3" s="30" t="s">
        <v>155</v>
      </c>
      <c r="B3" s="30" t="s">
        <v>165</v>
      </c>
      <c r="C3" s="31" t="s">
        <v>169</v>
      </c>
      <c r="D3" s="31" t="s">
        <v>170</v>
      </c>
      <c r="E3" s="31" t="s">
        <v>156</v>
      </c>
    </row>
    <row r="4" spans="1:5" x14ac:dyDescent="0.25">
      <c r="A4" s="17" t="s">
        <v>157</v>
      </c>
      <c r="B4" s="18" t="s">
        <v>58</v>
      </c>
      <c r="C4" s="19">
        <v>0</v>
      </c>
      <c r="D4" s="19">
        <v>0</v>
      </c>
      <c r="E4" s="19">
        <f>SUM(C4:D4)</f>
        <v>0</v>
      </c>
    </row>
    <row r="5" spans="1:5" x14ac:dyDescent="0.25">
      <c r="A5" s="17" t="s">
        <v>158</v>
      </c>
      <c r="B5" s="18" t="s">
        <v>58</v>
      </c>
      <c r="C5" s="19">
        <v>0</v>
      </c>
      <c r="D5" s="19">
        <v>0</v>
      </c>
      <c r="E5" s="19">
        <f t="shared" ref="E5:E10" si="0">SUM(C5:D5)</f>
        <v>0</v>
      </c>
    </row>
    <row r="6" spans="1:5" x14ac:dyDescent="0.25">
      <c r="A6" s="17" t="s">
        <v>159</v>
      </c>
      <c r="B6" s="18" t="s">
        <v>58</v>
      </c>
      <c r="C6" s="19">
        <v>0</v>
      </c>
      <c r="D6" s="19">
        <v>0</v>
      </c>
      <c r="E6" s="19">
        <f t="shared" si="0"/>
        <v>0</v>
      </c>
    </row>
    <row r="7" spans="1:5" x14ac:dyDescent="0.25">
      <c r="A7" s="17" t="s">
        <v>160</v>
      </c>
      <c r="B7" s="18">
        <v>2</v>
      </c>
      <c r="C7" s="19">
        <v>0</v>
      </c>
      <c r="D7" s="19">
        <v>1044</v>
      </c>
      <c r="E7" s="19">
        <f t="shared" si="0"/>
        <v>1044</v>
      </c>
    </row>
    <row r="8" spans="1:5" x14ac:dyDescent="0.25">
      <c r="A8" s="17" t="s">
        <v>161</v>
      </c>
      <c r="B8" s="18" t="s">
        <v>58</v>
      </c>
      <c r="C8" s="19">
        <v>0</v>
      </c>
      <c r="D8" s="19">
        <v>0</v>
      </c>
      <c r="E8" s="19">
        <f t="shared" si="0"/>
        <v>0</v>
      </c>
    </row>
    <row r="9" spans="1:5" x14ac:dyDescent="0.25">
      <c r="A9" s="17" t="s">
        <v>162</v>
      </c>
      <c r="B9" s="18" t="s">
        <v>58</v>
      </c>
      <c r="C9" s="19">
        <v>0</v>
      </c>
      <c r="D9" s="19">
        <v>0</v>
      </c>
      <c r="E9" s="19">
        <f t="shared" si="0"/>
        <v>0</v>
      </c>
    </row>
    <row r="10" spans="1:5" x14ac:dyDescent="0.25">
      <c r="A10" s="17" t="s">
        <v>163</v>
      </c>
      <c r="B10" s="18" t="s">
        <v>58</v>
      </c>
      <c r="C10" s="19">
        <v>0</v>
      </c>
      <c r="D10" s="19">
        <v>0</v>
      </c>
      <c r="E10" s="19">
        <f t="shared" si="0"/>
        <v>0</v>
      </c>
    </row>
    <row r="11" spans="1:5" x14ac:dyDescent="0.25">
      <c r="A11" s="47" t="s">
        <v>178</v>
      </c>
      <c r="B11" s="47"/>
      <c r="C11" s="47"/>
      <c r="D11" s="47"/>
      <c r="E11" s="47"/>
    </row>
    <row r="12" spans="1:5" ht="30" x14ac:dyDescent="0.25">
      <c r="A12" s="30" t="s">
        <v>155</v>
      </c>
      <c r="B12" s="30" t="s">
        <v>165</v>
      </c>
      <c r="C12" s="31" t="s">
        <v>169</v>
      </c>
      <c r="D12" s="31" t="s">
        <v>170</v>
      </c>
      <c r="E12" s="31" t="s">
        <v>156</v>
      </c>
    </row>
    <row r="13" spans="1:5" x14ac:dyDescent="0.25">
      <c r="A13" s="17" t="s">
        <v>157</v>
      </c>
      <c r="B13" s="18" t="s">
        <v>58</v>
      </c>
      <c r="C13" s="19">
        <v>0</v>
      </c>
      <c r="D13" s="19">
        <v>0</v>
      </c>
      <c r="E13" s="19">
        <f>SUM(C13:D13)</f>
        <v>0</v>
      </c>
    </row>
    <row r="14" spans="1:5" x14ac:dyDescent="0.25">
      <c r="A14" s="17" t="s">
        <v>158</v>
      </c>
      <c r="B14" s="18" t="s">
        <v>58</v>
      </c>
      <c r="C14" s="19">
        <v>0</v>
      </c>
      <c r="D14" s="19">
        <v>0</v>
      </c>
      <c r="E14" s="19">
        <f t="shared" ref="E14:E19" si="1">SUM(C14:D14)</f>
        <v>0</v>
      </c>
    </row>
    <row r="15" spans="1:5" x14ac:dyDescent="0.25">
      <c r="A15" s="17" t="s">
        <v>159</v>
      </c>
      <c r="B15" s="18" t="s">
        <v>58</v>
      </c>
      <c r="C15" s="19">
        <v>0</v>
      </c>
      <c r="D15" s="19">
        <v>0</v>
      </c>
      <c r="E15" s="19">
        <f t="shared" si="1"/>
        <v>0</v>
      </c>
    </row>
    <row r="16" spans="1:5" x14ac:dyDescent="0.25">
      <c r="A16" s="17" t="s">
        <v>160</v>
      </c>
      <c r="B16" s="18">
        <v>10</v>
      </c>
      <c r="C16" s="19">
        <v>830</v>
      </c>
      <c r="D16" s="19">
        <v>58937</v>
      </c>
      <c r="E16" s="19">
        <f t="shared" si="1"/>
        <v>59767</v>
      </c>
    </row>
    <row r="17" spans="1:5" x14ac:dyDescent="0.25">
      <c r="A17" s="17" t="s">
        <v>161</v>
      </c>
      <c r="B17" s="18" t="s">
        <v>58</v>
      </c>
      <c r="C17" s="19">
        <v>0</v>
      </c>
      <c r="D17" s="19">
        <v>0</v>
      </c>
      <c r="E17" s="19">
        <f t="shared" si="1"/>
        <v>0</v>
      </c>
    </row>
    <row r="18" spans="1:5" x14ac:dyDescent="0.25">
      <c r="A18" s="17" t="s">
        <v>162</v>
      </c>
      <c r="B18" s="18" t="s">
        <v>58</v>
      </c>
      <c r="C18" s="19">
        <v>0</v>
      </c>
      <c r="D18" s="19">
        <v>0</v>
      </c>
      <c r="E18" s="19">
        <f t="shared" si="1"/>
        <v>0</v>
      </c>
    </row>
    <row r="19" spans="1:5" x14ac:dyDescent="0.25">
      <c r="A19" s="17" t="s">
        <v>163</v>
      </c>
      <c r="B19" s="18" t="s">
        <v>58</v>
      </c>
      <c r="C19" s="19">
        <v>0</v>
      </c>
      <c r="D19" s="19">
        <v>0</v>
      </c>
      <c r="E19" s="19">
        <f t="shared" si="1"/>
        <v>0</v>
      </c>
    </row>
    <row r="20" spans="1:5" x14ac:dyDescent="0.25">
      <c r="A20" s="47" t="s">
        <v>179</v>
      </c>
      <c r="B20" s="47"/>
      <c r="C20" s="47"/>
      <c r="D20" s="47"/>
      <c r="E20" s="47"/>
    </row>
    <row r="21" spans="1:5" ht="30" x14ac:dyDescent="0.25">
      <c r="A21" s="30" t="s">
        <v>155</v>
      </c>
      <c r="B21" s="30" t="s">
        <v>165</v>
      </c>
      <c r="C21" s="31" t="s">
        <v>169</v>
      </c>
      <c r="D21" s="31" t="s">
        <v>170</v>
      </c>
      <c r="E21" s="31" t="s">
        <v>156</v>
      </c>
    </row>
    <row r="22" spans="1:5" x14ac:dyDescent="0.25">
      <c r="A22" s="17" t="s">
        <v>157</v>
      </c>
      <c r="B22" s="18" t="s">
        <v>58</v>
      </c>
      <c r="C22" s="19">
        <v>0</v>
      </c>
      <c r="D22" s="19">
        <v>0</v>
      </c>
      <c r="E22" s="19">
        <f>SUM(C22:D22)</f>
        <v>0</v>
      </c>
    </row>
    <row r="23" spans="1:5" x14ac:dyDescent="0.25">
      <c r="A23" s="17" t="s">
        <v>158</v>
      </c>
      <c r="B23" s="18" t="s">
        <v>58</v>
      </c>
      <c r="C23" s="19">
        <v>0</v>
      </c>
      <c r="D23" s="19">
        <v>0</v>
      </c>
      <c r="E23" s="19">
        <f t="shared" ref="E23:E28" si="2">SUM(C23:D23)</f>
        <v>0</v>
      </c>
    </row>
    <row r="24" spans="1:5" x14ac:dyDescent="0.25">
      <c r="A24" s="17" t="s">
        <v>159</v>
      </c>
      <c r="B24" s="18" t="s">
        <v>58</v>
      </c>
      <c r="C24" s="19">
        <v>0</v>
      </c>
      <c r="D24" s="19">
        <v>0</v>
      </c>
      <c r="E24" s="19">
        <f t="shared" si="2"/>
        <v>0</v>
      </c>
    </row>
    <row r="25" spans="1:5" x14ac:dyDescent="0.25">
      <c r="A25" s="17" t="s">
        <v>160</v>
      </c>
      <c r="B25" s="18">
        <v>2</v>
      </c>
      <c r="C25" s="19">
        <v>0</v>
      </c>
      <c r="D25" s="19">
        <v>9455</v>
      </c>
      <c r="E25" s="19">
        <f t="shared" si="2"/>
        <v>9455</v>
      </c>
    </row>
    <row r="26" spans="1:5" x14ac:dyDescent="0.25">
      <c r="A26" s="17" t="s">
        <v>161</v>
      </c>
      <c r="B26" s="18" t="s">
        <v>58</v>
      </c>
      <c r="C26" s="19">
        <v>0</v>
      </c>
      <c r="D26" s="19">
        <v>0</v>
      </c>
      <c r="E26" s="19">
        <f t="shared" si="2"/>
        <v>0</v>
      </c>
    </row>
    <row r="27" spans="1:5" x14ac:dyDescent="0.25">
      <c r="A27" s="17" t="s">
        <v>162</v>
      </c>
      <c r="B27" s="18" t="s">
        <v>58</v>
      </c>
      <c r="C27" s="19">
        <v>0</v>
      </c>
      <c r="D27" s="19">
        <v>0</v>
      </c>
      <c r="E27" s="19">
        <f t="shared" si="2"/>
        <v>0</v>
      </c>
    </row>
    <row r="28" spans="1:5" x14ac:dyDescent="0.25">
      <c r="A28" s="17" t="s">
        <v>163</v>
      </c>
      <c r="B28" s="18" t="s">
        <v>58</v>
      </c>
      <c r="C28" s="19">
        <v>0</v>
      </c>
      <c r="D28" s="19">
        <v>0</v>
      </c>
      <c r="E28" s="19">
        <f t="shared" si="2"/>
        <v>0</v>
      </c>
    </row>
    <row r="29" spans="1:5" x14ac:dyDescent="0.25">
      <c r="A29" s="47" t="s">
        <v>180</v>
      </c>
      <c r="B29" s="47"/>
      <c r="C29" s="47"/>
      <c r="D29" s="47"/>
      <c r="E29" s="47"/>
    </row>
    <row r="30" spans="1:5" ht="30" x14ac:dyDescent="0.25">
      <c r="A30" s="30" t="s">
        <v>155</v>
      </c>
      <c r="B30" s="30" t="s">
        <v>165</v>
      </c>
      <c r="C30" s="31" t="s">
        <v>169</v>
      </c>
      <c r="D30" s="31" t="s">
        <v>170</v>
      </c>
      <c r="E30" s="31" t="s">
        <v>156</v>
      </c>
    </row>
    <row r="31" spans="1:5" x14ac:dyDescent="0.25">
      <c r="A31" s="17" t="s">
        <v>157</v>
      </c>
      <c r="B31" s="18" t="s">
        <v>58</v>
      </c>
      <c r="C31" s="19">
        <v>0</v>
      </c>
      <c r="D31" s="19">
        <v>0</v>
      </c>
      <c r="E31" s="19">
        <f>SUM(C31:D31)</f>
        <v>0</v>
      </c>
    </row>
    <row r="32" spans="1:5" x14ac:dyDescent="0.25">
      <c r="A32" s="17" t="s">
        <v>158</v>
      </c>
      <c r="B32" s="18" t="s">
        <v>58</v>
      </c>
      <c r="C32" s="19">
        <v>0</v>
      </c>
      <c r="D32" s="19">
        <v>0</v>
      </c>
      <c r="E32" s="19">
        <f t="shared" ref="E32:E37" si="3">SUM(C32:D32)</f>
        <v>0</v>
      </c>
    </row>
    <row r="33" spans="1:5" x14ac:dyDescent="0.25">
      <c r="A33" s="17" t="s">
        <v>159</v>
      </c>
      <c r="B33" s="18" t="s">
        <v>58</v>
      </c>
      <c r="C33" s="19">
        <v>0</v>
      </c>
      <c r="D33" s="19">
        <v>0</v>
      </c>
      <c r="E33" s="19">
        <f t="shared" si="3"/>
        <v>0</v>
      </c>
    </row>
    <row r="34" spans="1:5" x14ac:dyDescent="0.25">
      <c r="A34" s="17" t="s">
        <v>160</v>
      </c>
      <c r="B34" s="18">
        <v>1</v>
      </c>
      <c r="C34" s="19">
        <v>362</v>
      </c>
      <c r="D34" s="19">
        <v>11519</v>
      </c>
      <c r="E34" s="19">
        <f t="shared" si="3"/>
        <v>11881</v>
      </c>
    </row>
    <row r="35" spans="1:5" x14ac:dyDescent="0.25">
      <c r="A35" s="17" t="s">
        <v>161</v>
      </c>
      <c r="B35" s="18" t="s">
        <v>58</v>
      </c>
      <c r="C35" s="19">
        <v>0</v>
      </c>
      <c r="D35" s="19">
        <v>0</v>
      </c>
      <c r="E35" s="19">
        <f t="shared" si="3"/>
        <v>0</v>
      </c>
    </row>
    <row r="36" spans="1:5" x14ac:dyDescent="0.25">
      <c r="A36" s="17" t="s">
        <v>162</v>
      </c>
      <c r="B36" s="18" t="s">
        <v>58</v>
      </c>
      <c r="C36" s="19">
        <v>0</v>
      </c>
      <c r="D36" s="19">
        <v>0</v>
      </c>
      <c r="E36" s="19">
        <f t="shared" si="3"/>
        <v>0</v>
      </c>
    </row>
    <row r="37" spans="1:5" x14ac:dyDescent="0.25">
      <c r="A37" s="17" t="s">
        <v>163</v>
      </c>
      <c r="B37" s="18" t="s">
        <v>58</v>
      </c>
      <c r="C37" s="19">
        <v>0</v>
      </c>
      <c r="D37" s="19">
        <v>0</v>
      </c>
      <c r="E37" s="19">
        <f t="shared" si="3"/>
        <v>0</v>
      </c>
    </row>
    <row r="38" spans="1:5" x14ac:dyDescent="0.25">
      <c r="A38" s="34" t="s">
        <v>164</v>
      </c>
      <c r="B38" s="32">
        <f>SUM(B31:B37,B22:B28,B13:B19,B4:B10)</f>
        <v>15</v>
      </c>
      <c r="C38" s="33">
        <f t="shared" ref="C38:E38" si="4">SUM(C31:C37,C22:C28,C13:C19,C4:C10)</f>
        <v>1192</v>
      </c>
      <c r="D38" s="33">
        <f t="shared" si="4"/>
        <v>80955</v>
      </c>
      <c r="E38" s="33">
        <f t="shared" si="4"/>
        <v>82147</v>
      </c>
    </row>
  </sheetData>
  <mergeCells count="5">
    <mergeCell ref="A1:E1"/>
    <mergeCell ref="A11:E11"/>
    <mergeCell ref="A20:E20"/>
    <mergeCell ref="A29:E29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Zakładka nr 1</vt:lpstr>
      <vt:lpstr>Zakładka nr 2</vt:lpstr>
      <vt:lpstr>Zakładka nr 3</vt:lpstr>
      <vt:lpstr>Zakładka nr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KamilJ</dc:creator>
  <cp:lastModifiedBy>KamilJ</cp:lastModifiedBy>
  <dcterms:created xsi:type="dcterms:W3CDTF">2015-06-05T18:19:34Z</dcterms:created>
  <dcterms:modified xsi:type="dcterms:W3CDTF">2019-10-17T06:15:59Z</dcterms:modified>
</cp:coreProperties>
</file>